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altofi-my.sharepoint.com/personal/david_derichs_aalto_fi/Documents/01_Teaching/MA-Mikkeli/Sessions/Session 6 - Recap 1/"/>
    </mc:Choice>
  </mc:AlternateContent>
  <xr:revisionPtr revIDLastSave="0" documentId="8_{99F28760-2473-4979-B62C-7B803DFF7E16}" xr6:coauthVersionLast="47" xr6:coauthVersionMax="47" xr10:uidLastSave="{00000000-0000-0000-0000-000000000000}"/>
  <bookViews>
    <workbookView xWindow="-110" yWindow="-110" windowWidth="19420" windowHeight="10420" xr2:uid="{07EC7BA9-2FBF-4C5B-BAD5-90CB9EFF9BDF}"/>
  </bookViews>
  <sheets>
    <sheet name="Variance Analysis" sheetId="2" r:id="rId1"/>
    <sheet name="Over and Under Allocation" sheetId="3" r:id="rId2"/>
    <sheet name="Direct vs Step Down" sheetId="6" r:id="rId3"/>
    <sheet name="VA Basis" sheetId="4" r:id="rId4"/>
    <sheet name="VA Architectur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6" l="1"/>
  <c r="K67" i="6"/>
  <c r="K62" i="6"/>
  <c r="K61" i="6"/>
  <c r="K56" i="6"/>
  <c r="K55" i="6"/>
  <c r="K50" i="6"/>
  <c r="K49" i="6"/>
  <c r="G31" i="6"/>
  <c r="F31" i="6"/>
  <c r="E31" i="6"/>
  <c r="D31" i="6"/>
  <c r="C31" i="6"/>
  <c r="U28" i="6"/>
  <c r="T28" i="6"/>
  <c r="S28" i="6"/>
  <c r="R28" i="6"/>
  <c r="Q28" i="6"/>
  <c r="P28" i="6"/>
  <c r="O28" i="6"/>
  <c r="F15" i="6"/>
  <c r="F14" i="6"/>
  <c r="F11" i="6"/>
  <c r="U5" i="6"/>
  <c r="T5" i="6"/>
  <c r="S5" i="6"/>
  <c r="R5" i="6"/>
  <c r="Q5" i="6"/>
  <c r="P5" i="6"/>
  <c r="O5" i="6"/>
  <c r="P9" i="5"/>
  <c r="R37" i="4"/>
  <c r="R33" i="4"/>
  <c r="Q23" i="4"/>
  <c r="R21" i="4" s="1"/>
  <c r="R17" i="4"/>
  <c r="T7" i="4"/>
  <c r="T9" i="4" s="1"/>
  <c r="S7" i="4"/>
  <c r="T6" i="4"/>
  <c r="S6" i="4"/>
  <c r="S9" i="4" s="1"/>
  <c r="T4" i="4"/>
  <c r="T11" i="4" s="1"/>
  <c r="S13" i="4" s="1"/>
  <c r="S4" i="4"/>
  <c r="S11" i="4" s="1"/>
  <c r="R43" i="4" l="1"/>
  <c r="R47" i="4" s="1"/>
  <c r="R35" i="4"/>
  <c r="R25" i="4"/>
  <c r="R29" i="4" s="1"/>
  <c r="R39" i="4" l="1"/>
  <c r="R49" i="4"/>
  <c r="G39" i="2" l="1"/>
  <c r="G37" i="2"/>
</calcChain>
</file>

<file path=xl/sharedStrings.xml><?xml version="1.0" encoding="utf-8"?>
<sst xmlns="http://schemas.openxmlformats.org/spreadsheetml/2006/main" count="282" uniqueCount="178">
  <si>
    <t>Units of HOV-X produced and sold</t>
  </si>
  <si>
    <t>Selling price</t>
  </si>
  <si>
    <t>Direct materials used (kitsª)</t>
  </si>
  <si>
    <t>Direct material cost per kitª</t>
  </si>
  <si>
    <t>Manufacturing capacity in kits processed</t>
  </si>
  <si>
    <t>Total conversion costs</t>
  </si>
  <si>
    <t>Conversion cost per unit of capacity (row 6 ÷ row 5)</t>
  </si>
  <si>
    <t>Selling and customer-service capacity</t>
  </si>
  <si>
    <t>Total selling and customer-service costs</t>
  </si>
  <si>
    <t>Selling and customer-service capacity per customer (row 9 ÷ row 8)</t>
  </si>
  <si>
    <t>ª A kit is composed of all the major components needed to produce a hoverboard.</t>
  </si>
  <si>
    <t>Revenues</t>
  </si>
  <si>
    <t>Costs</t>
  </si>
  <si>
    <t>Direct material costs</t>
  </si>
  <si>
    <t>Manufacturing conversion costs</t>
  </si>
  <si>
    <t>Selling and customer service costs</t>
  </si>
  <si>
    <t>Total costs</t>
  </si>
  <si>
    <t>Operating income</t>
  </si>
  <si>
    <t>Revenue effect of growth</t>
  </si>
  <si>
    <t>F</t>
  </si>
  <si>
    <t>Cost effect of growth</t>
  </si>
  <si>
    <t>U</t>
  </si>
  <si>
    <t>Change in operating income due to growth</t>
  </si>
  <si>
    <t>Revenue effect of price recovery</t>
  </si>
  <si>
    <t>Cost effect of price recovery</t>
  </si>
  <si>
    <t>Change in operating income due to price recovery</t>
  </si>
  <si>
    <t>Conversion costs</t>
  </si>
  <si>
    <t>Selling and customer-service costs</t>
  </si>
  <si>
    <t>Change in operating income due to productivity</t>
  </si>
  <si>
    <t>94 customers</t>
  </si>
  <si>
    <t>Information about differences</t>
  </si>
  <si>
    <t>Operating Income Development</t>
  </si>
  <si>
    <t>Variances Analysis</t>
  </si>
  <si>
    <r>
      <t xml:space="preserve">Job costing, ethics. </t>
    </r>
    <r>
      <rPr>
        <sz val="11"/>
        <color theme="1"/>
        <rFont val="Calibri"/>
        <family val="2"/>
        <scheme val="minor"/>
      </rPr>
      <t xml:space="preserve">Beth Bledsoe joined Baker Brothers, Inc. as controller in October 2019. Baker </t>
    </r>
  </si>
  <si>
    <t xml:space="preserve">Brothers manufactures and installs custom kitchen countertops. The company uses a normal-costing sys- </t>
  </si>
  <si>
    <t xml:space="preserve">tem with two direct-cost pools, direct materials and direct manufacturing labor, and one indirect-cost pool, </t>
  </si>
  <si>
    <t xml:space="preserve">manufacturing overhead. In 2019, manufacturing overhead was allocated to jobs at 150% of direct manu- </t>
  </si>
  <si>
    <t xml:space="preserve">facturing labor cost. At the end of 2019, an immaterial amount of underallocated overhead was closed out </t>
  </si>
  <si>
    <t xml:space="preserve">to cost of goods sold, and the company showed a small loss. </t>
  </si>
  <si>
    <t xml:space="preserve">Bledsoe is eager to impress her new employer, and she knows that in 2020, Baker Brothers’ upper </t>
  </si>
  <si>
    <t xml:space="preserve">management is under pressure to show a profit in a challenging competitive environment because they are </t>
  </si>
  <si>
    <t xml:space="preserve">hoping to be acquired by a large private equity firm sometime in 2021. At the end of 2019, Bledsoe decides </t>
  </si>
  <si>
    <t xml:space="preserve">to adjust the manufacturing overhead rate to 160% of direct labor cost. She explains to the company presi- </t>
  </si>
  <si>
    <t xml:space="preserve">dent that, because overhead was underallocated in 2019, this adjustment is necessary. Information for 2020 </t>
  </si>
  <si>
    <t xml:space="preserve">follows: </t>
  </si>
  <si>
    <t xml:space="preserve">Actual direct manufacturing labor, 2020 </t>
  </si>
  <si>
    <t xml:space="preserve">Actual manufacturing overhead costs, 2020 </t>
  </si>
  <si>
    <t xml:space="preserve">The ending balances (before proration of under- or overallocated overhead) in each account are as follows: </t>
  </si>
  <si>
    <t xml:space="preserve">Required </t>
  </si>
  <si>
    <t>Balance 12/31/2020</t>
  </si>
  <si>
    <t>Total</t>
  </si>
  <si>
    <t>Cost of Goods Sold</t>
  </si>
  <si>
    <t>Finished Goods Control</t>
  </si>
  <si>
    <t>Work-in-Process Control</t>
  </si>
  <si>
    <t xml:space="preserve">Baker Brothers’ revenue for 2020 was €5,580,000, and the company’s selling and administrative expenses </t>
  </si>
  <si>
    <t xml:space="preserve">were €2,790,000. </t>
  </si>
  <si>
    <r>
      <rPr>
        <b/>
        <sz val="12"/>
        <color theme="1"/>
        <rFont val="Calibri"/>
        <family val="2"/>
        <scheme val="minor"/>
      </rPr>
      <t>1.</t>
    </r>
    <r>
      <rPr>
        <sz val="11"/>
        <color theme="1"/>
        <rFont val="Calibri"/>
        <family val="2"/>
        <scheme val="minor"/>
      </rPr>
      <t xml:space="preserve"> Calculate the amount of under- or overallocated manufacturing overhead in 2020.</t>
    </r>
  </si>
  <si>
    <r>
      <rPr>
        <b/>
        <sz val="12"/>
        <color theme="1"/>
        <rFont val="Calibri"/>
        <family val="2"/>
        <scheme val="minor"/>
      </rPr>
      <t>2.</t>
    </r>
    <r>
      <rPr>
        <sz val="11"/>
        <color theme="1"/>
        <rFont val="Calibri"/>
        <family val="2"/>
        <scheme val="minor"/>
      </rPr>
      <t xml:space="preserve"> Calculate Baker Brothers’ net operating income for 2020 under the following:</t>
    </r>
  </si>
  <si>
    <r>
      <rPr>
        <b/>
        <sz val="12"/>
        <color theme="1"/>
        <rFont val="Calibri"/>
        <family val="2"/>
        <scheme val="minor"/>
      </rPr>
      <t>a.</t>
    </r>
    <r>
      <rPr>
        <sz val="11"/>
        <color theme="1"/>
        <rFont val="Calibri"/>
        <family val="2"/>
        <scheme val="minor"/>
      </rPr>
      <t xml:space="preserve"> Under- or overallocated manufacturing overhead is written off to cost of goods sold.</t>
    </r>
  </si>
  <si>
    <r>
      <rPr>
        <b/>
        <sz val="12"/>
        <color theme="1"/>
        <rFont val="Calibri"/>
        <family val="2"/>
        <scheme val="minor"/>
      </rPr>
      <t>b.</t>
    </r>
    <r>
      <rPr>
        <sz val="11"/>
        <color theme="1"/>
        <rFont val="Calibri"/>
        <family val="2"/>
        <scheme val="minor"/>
      </rPr>
      <t xml:space="preserve"> Under- or overallocated manufacturing overhead is prorated based on the ending balances in</t>
    </r>
  </si>
  <si>
    <t xml:space="preserve">work in process, finished goods, and cost of goods sold. </t>
  </si>
  <si>
    <r>
      <rPr>
        <b/>
        <sz val="12"/>
        <color theme="1"/>
        <rFont val="Calibri"/>
        <family val="2"/>
        <scheme val="minor"/>
      </rPr>
      <t>3.</t>
    </r>
    <r>
      <rPr>
        <sz val="11"/>
        <color theme="1"/>
        <rFont val="Calibri"/>
        <family val="2"/>
        <scheme val="minor"/>
      </rPr>
      <t xml:space="preserve"> In your own words, describe how you expect net operating income in future periods to compare under</t>
    </r>
  </si>
  <si>
    <t xml:space="preserve">scenarios 2a and 2b above. </t>
  </si>
  <si>
    <r>
      <rPr>
        <b/>
        <sz val="12"/>
        <color theme="1"/>
        <rFont val="Calibri"/>
        <family val="2"/>
        <scheme val="minor"/>
      </rPr>
      <t>4</t>
    </r>
    <r>
      <rPr>
        <sz val="11"/>
        <color theme="1"/>
        <rFont val="Calibri"/>
        <family val="2"/>
        <scheme val="minor"/>
      </rPr>
      <t>. Bledsoe chooses option 2a above, stating that the amount is immaterial. Comment on the ethical impli-</t>
    </r>
  </si>
  <si>
    <t xml:space="preserve">cations of her choice. Do you think that there were any ethical issues when she established the manu- </t>
  </si>
  <si>
    <t xml:space="preserve">facturing overhead rate for 2020 back in late 2019? </t>
  </si>
  <si>
    <r>
      <rPr>
        <b/>
        <sz val="12"/>
        <color theme="1"/>
        <rFont val="Calibri"/>
        <family val="2"/>
        <scheme val="minor"/>
      </rPr>
      <t>Strategic analysis of operating income (continuation of 13-29).</t>
    </r>
    <r>
      <rPr>
        <sz val="11"/>
        <color theme="1"/>
        <rFont val="Calibri"/>
        <family val="2"/>
        <scheme val="minor"/>
      </rPr>
      <t xml:space="preserve"> Refer to Exercise 13-29.</t>
    </r>
  </si>
  <si>
    <t>Revenue (Selling price per job x Number of jobs billed)</t>
  </si>
  <si>
    <r>
      <rPr>
        <b/>
        <sz val="12"/>
        <color theme="1"/>
        <rFont val="Calibri"/>
        <family val="2"/>
        <scheme val="minor"/>
      </rPr>
      <t>1.</t>
    </r>
    <r>
      <rPr>
        <sz val="11"/>
        <color theme="1"/>
        <rFont val="Calibri"/>
        <family val="2"/>
        <scheme val="minor"/>
      </rPr>
      <t xml:space="preserve"> Calculate the operating income of Krater Associates in 2019 and 2020.</t>
    </r>
  </si>
  <si>
    <t>Costs:</t>
  </si>
  <si>
    <t>Architect labor cost (Labor-hours x Cost per labor hour)</t>
  </si>
  <si>
    <r>
      <rPr>
        <b/>
        <sz val="12"/>
        <color theme="1"/>
        <rFont val="Calibri"/>
        <family val="2"/>
        <scheme val="minor"/>
      </rPr>
      <t>2.</t>
    </r>
    <r>
      <rPr>
        <sz val="11"/>
        <color theme="1"/>
        <rFont val="Calibri"/>
        <family val="2"/>
        <scheme val="minor"/>
      </rPr>
      <t xml:space="preserve"> Calculate the growth, price-recovery, and productivity components that explain the change in operating income from 2019 to 2020.</t>
    </r>
  </si>
  <si>
    <t xml:space="preserve">Software- implementation support cost </t>
  </si>
  <si>
    <r>
      <rPr>
        <b/>
        <sz val="12"/>
        <color theme="1"/>
        <rFont val="Calibri"/>
        <family val="2"/>
        <scheme val="minor"/>
      </rPr>
      <t>3.</t>
    </r>
    <r>
      <rPr>
        <sz val="11"/>
        <color theme="1"/>
        <rFont val="Calibri"/>
        <family val="2"/>
        <scheme val="minor"/>
      </rPr>
      <t xml:space="preserve"> Comment on your answer in requirement 2. What do these components indicate?</t>
    </r>
  </si>
  <si>
    <t xml:space="preserve">Operating income </t>
  </si>
  <si>
    <t xml:space="preserve">Change in operating income </t>
  </si>
  <si>
    <t>Number of jobs billed</t>
  </si>
  <si>
    <t>Selling price per job</t>
  </si>
  <si>
    <t>Growth component</t>
  </si>
  <si>
    <t>Architect labor-hours</t>
  </si>
  <si>
    <t>Cost per architect labor-hour</t>
  </si>
  <si>
    <t>Revenue effect of growth (46 - 44) x €36,000</t>
  </si>
  <si>
    <t>Architect support capacity (number of jobs the firm can do)</t>
  </si>
  <si>
    <t>Total cost of software-implementation support</t>
  </si>
  <si>
    <t>Cost effect of growth (variable costs)</t>
  </si>
  <si>
    <t>Software-implementation support-capcity cost per job</t>
  </si>
  <si>
    <t>Units of input required to produce 2020 output in 2019</t>
  </si>
  <si>
    <t>Architect labor-hour costs are variable costs. Architect support costs for each year depend on the architect support capacity that Krater chooses to maintain each year (that is, the number of jobs it can do each year). Architect support costs do not vary with the actual number of jobs done that year.</t>
  </si>
  <si>
    <t>Hours per job spent in 2019 (19,000 / 44)</t>
  </si>
  <si>
    <t>Cost effect of growth (variable costs) (19,864 -19,000) x €38</t>
  </si>
  <si>
    <t>Cost effect of growth (fixed costs)</t>
  </si>
  <si>
    <t xml:space="preserve">Growth component </t>
  </si>
  <si>
    <t>Price-recovery component</t>
  </si>
  <si>
    <t>Revenue effect of price-recovery (€35,000 - €36,000) x 46</t>
  </si>
  <si>
    <t>Cost effect of price-recovery (variable costs) (€39 - €38) X 19,864</t>
  </si>
  <si>
    <t>Cost effect of price-recovery (fixed costs) (€2,900 - €2,700) x 61</t>
  </si>
  <si>
    <t xml:space="preserve">Price-recovery component </t>
  </si>
  <si>
    <t>Productivity component</t>
  </si>
  <si>
    <t>Cost effect of productivity (variable costs) (30,000 - 19,864) x €39</t>
  </si>
  <si>
    <t>Cost effect of productivity (fixed costs)</t>
  </si>
  <si>
    <t xml:space="preserve">Productivity component </t>
  </si>
  <si>
    <t>Change in operating income (39,182 - 78,064 - 395,318)</t>
  </si>
  <si>
    <t>Suppose that during 2020, the market for architectural jobs increases by 10%. Assume that any increase in market share more than 10% and any decrease in selling price are the result of strategic choices by Krater’s management to implement its strategy.</t>
  </si>
  <si>
    <t>Calculate how much of the change in operating income from 2019 to 2020 is due to the industry-market-size factor, product differentiation, and cost leadership. How successful has Krater been in implementing its strategy? Explain.</t>
  </si>
  <si>
    <t>Change in operating income</t>
  </si>
  <si>
    <t>Support Departments</t>
  </si>
  <si>
    <t>Operating Departments</t>
  </si>
  <si>
    <r>
      <t>Allocating costs of support departments; step-down and direct methods.</t>
    </r>
    <r>
      <rPr>
        <sz val="11"/>
        <color theme="1"/>
        <rFont val="Calibri"/>
        <family val="2"/>
        <scheme val="minor"/>
      </rPr>
      <t xml:space="preserve">The Central Valley Company </t>
    </r>
  </si>
  <si>
    <t xml:space="preserve">Building </t>
  </si>
  <si>
    <t>General Plant</t>
  </si>
  <si>
    <t>Cafeteria:</t>
  </si>
  <si>
    <t xml:space="preserve">has prepared department overhead budgets for budgeted-volume levels before allocations as follows: </t>
  </si>
  <si>
    <t>Grounds</t>
  </si>
  <si>
    <t>Personnel</t>
  </si>
  <si>
    <t>Administration</t>
  </si>
  <si>
    <t>Operating Loss</t>
  </si>
  <si>
    <t>Storeroom</t>
  </si>
  <si>
    <t>Machining</t>
  </si>
  <si>
    <t>Assembly</t>
  </si>
  <si>
    <t>Overhead budgets</t>
  </si>
  <si>
    <t>Support departments:</t>
  </si>
  <si>
    <t xml:space="preserve">Building and grounds </t>
  </si>
  <si>
    <t>Department</t>
  </si>
  <si>
    <t>Amount to allocate</t>
  </si>
  <si>
    <t>Allocation base</t>
  </si>
  <si>
    <t>Allocation rate</t>
  </si>
  <si>
    <t xml:space="preserve">Personnel </t>
  </si>
  <si>
    <t>Building and grounds</t>
  </si>
  <si>
    <t>Sq- ft of floor space occupied</t>
  </si>
  <si>
    <t xml:space="preserve">General plant administration </t>
  </si>
  <si>
    <t xml:space="preserve">Cafeteria: operating loss </t>
  </si>
  <si>
    <t>Number of employees</t>
  </si>
  <si>
    <t xml:space="preserve">Storeroom </t>
  </si>
  <si>
    <t xml:space="preserve">Operating departments: </t>
  </si>
  <si>
    <t>Indirect manufacturing labor hours</t>
  </si>
  <si>
    <t xml:space="preserve">Assembly </t>
  </si>
  <si>
    <t xml:space="preserve">Total for support and operating departments </t>
  </si>
  <si>
    <t xml:space="preserve">Number of requisitions </t>
  </si>
  <si>
    <t xml:space="preserve">Management has decided that the most appropriate inventory costs are achieved by using individual de- </t>
  </si>
  <si>
    <t xml:space="preserve">partment overhead rates. These rates are developed after support-department costs are allocated to oper- </t>
  </si>
  <si>
    <t>Total costs allocated to the departments</t>
  </si>
  <si>
    <t xml:space="preserve">ating departments. Bases for allocation are to be selected from the following: </t>
  </si>
  <si>
    <t xml:space="preserve">Direct manufacturing labor hours </t>
  </si>
  <si>
    <t xml:space="preserve">Direct  </t>
  </si>
  <si>
    <t>Square Feet of</t>
  </si>
  <si>
    <t xml:space="preserve">Indirect </t>
  </si>
  <si>
    <t xml:space="preserve">Number </t>
  </si>
  <si>
    <t>Manufacturing</t>
  </si>
  <si>
    <t xml:space="preserve">Number of </t>
  </si>
  <si>
    <t>Floor Space</t>
  </si>
  <si>
    <t>of</t>
  </si>
  <si>
    <t>Overhead rate per direct manufacturing labor hour</t>
  </si>
  <si>
    <t>Labor Hours</t>
  </si>
  <si>
    <t>Employees</t>
  </si>
  <si>
    <t>Occupied</t>
  </si>
  <si>
    <t>Requisitions</t>
  </si>
  <si>
    <t xml:space="preserve">Machining </t>
  </si>
  <si>
    <t xml:space="preserve">Total </t>
  </si>
  <si>
    <r>
      <rPr>
        <b/>
        <sz val="12"/>
        <color theme="1"/>
        <rFont val="Calibri"/>
        <family val="2"/>
        <scheme val="minor"/>
      </rPr>
      <t>1.</t>
    </r>
    <r>
      <rPr>
        <sz val="11"/>
        <color theme="1"/>
        <rFont val="Calibri"/>
        <family val="2"/>
        <scheme val="minor"/>
      </rPr>
      <t xml:space="preserve"> Using the step-down method, allocate support-department costs. Develop overhead rates per direct</t>
    </r>
  </si>
  <si>
    <t xml:space="preserve">manufacturing labor-hour for machining and assembly. Allocate the costs of the support departments </t>
  </si>
  <si>
    <t xml:space="preserve">in the order given in this problem. Use the allocation base for each support department you think is </t>
  </si>
  <si>
    <t xml:space="preserve">most appropriate. </t>
  </si>
  <si>
    <r>
      <rPr>
        <b/>
        <sz val="12"/>
        <color theme="1"/>
        <rFont val="Calibri"/>
        <family val="2"/>
        <scheme val="minor"/>
      </rPr>
      <t>2.</t>
    </r>
    <r>
      <rPr>
        <sz val="11"/>
        <color theme="1"/>
        <rFont val="Calibri"/>
        <family val="2"/>
        <scheme val="minor"/>
      </rPr>
      <t xml:space="preserve"> Using the direct method, rework requirement 1.</t>
    </r>
  </si>
  <si>
    <r>
      <rPr>
        <b/>
        <sz val="12"/>
        <color theme="1"/>
        <rFont val="Calibri"/>
        <family val="2"/>
        <scheme val="minor"/>
      </rPr>
      <t>3.</t>
    </r>
    <r>
      <rPr>
        <sz val="11"/>
        <color theme="1"/>
        <rFont val="Calibri"/>
        <family val="2"/>
        <scheme val="minor"/>
      </rPr>
      <t xml:space="preserve"> Based on the following information about two jobs, determine the total overhead costs for each job by</t>
    </r>
  </si>
  <si>
    <t xml:space="preserve">using rates developed in (a) requirement 1 and (b) requirement 2. </t>
  </si>
  <si>
    <t>Direct Manufacturing Labor Hours</t>
  </si>
  <si>
    <t>Job 88</t>
  </si>
  <si>
    <t>Job 89</t>
  </si>
  <si>
    <r>
      <rPr>
        <b/>
        <sz val="12"/>
        <color theme="1"/>
        <rFont val="Calibri"/>
        <family val="2"/>
        <scheme val="minor"/>
      </rPr>
      <t xml:space="preserve">4. </t>
    </r>
    <r>
      <rPr>
        <sz val="11"/>
        <color theme="1"/>
        <rFont val="Calibri"/>
        <family val="2"/>
        <scheme val="minor"/>
      </rPr>
      <t>The company evaluates the performance of the operating department managers on the basis of how</t>
    </r>
  </si>
  <si>
    <t xml:space="preserve">well they managed their total costs, including allocated costs. As the manager of the Machining </t>
  </si>
  <si>
    <t xml:space="preserve">Department, which allocation method would you prefer from the results obtained in requirements 1 </t>
  </si>
  <si>
    <t>DMLH Hours</t>
  </si>
  <si>
    <r>
      <t xml:space="preserve">Overhead rate </t>
    </r>
    <r>
      <rPr>
        <b/>
        <sz val="12"/>
        <color theme="1"/>
        <rFont val="Calibri"/>
        <family val="2"/>
        <scheme val="minor"/>
      </rPr>
      <t>(from Rec 1)</t>
    </r>
  </si>
  <si>
    <t xml:space="preserve">and 2? Explain. </t>
  </si>
  <si>
    <t>Total overhead</t>
  </si>
  <si>
    <r>
      <t xml:space="preserve">Overhead rate </t>
    </r>
    <r>
      <rPr>
        <b/>
        <sz val="12"/>
        <color theme="1"/>
        <rFont val="Calibri"/>
        <family val="2"/>
        <scheme val="minor"/>
      </rPr>
      <t>(from Rec 2)</t>
    </r>
  </si>
  <si>
    <t>Job 87</t>
  </si>
  <si>
    <t>Analysis of growth, price-recovery, and productivity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</si>
</sst>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7" formatCode="[$€-2]\ #,##0.00_);[Red]\([$€-2]\ #,##0.00\)"/>
    <numFmt numFmtId="168" formatCode="[$€-2]\ #,##0_);[Red]\([$€-2]\ #,##0\)"/>
    <numFmt numFmtId="169" formatCode="[$€-2]\ #,##0;[Red]\-[$€-2]\ #,##0"/>
    <numFmt numFmtId="170" formatCode="_([$€-2]\ * #,##0_);_([$€-2]\ * \(#,##0\);_([$€-2]\ * &quot;-&quot;??_);_(@_)"/>
    <numFmt numFmtId="171" formatCode="0.0%"/>
    <numFmt numFmtId="172" formatCode="_([$€-2]\ * #,##0.00_);_([$€-2]\ * \(#,##0.00\);_([$€-2]\ * &quot;-&quot;??_);_(@_)"/>
    <numFmt numFmtId="173" formatCode="_(&quot;£&quot;* #,##0.00_);_(&quot;£&quot;* \(#,##0.00\);_(&quot;£&quot;* &quot;-&quot;??_);_(@_)"/>
  </numFmts>
  <fonts count="18">
    <font>
      <sz val="11"/>
      <color theme="1"/>
      <name val="Calibri"/>
      <family val="2"/>
      <scheme val="minor"/>
    </font>
    <font>
      <sz val="11"/>
      <color theme="1"/>
      <name val="Calibri"/>
      <family val="2"/>
      <scheme val="minor"/>
    </font>
    <font>
      <b/>
      <sz val="11"/>
      <color theme="1"/>
      <name val="Calibri"/>
      <family val="2"/>
      <scheme val="minor"/>
    </font>
    <font>
      <sz val="7"/>
      <color rgb="FF4D4D4D"/>
      <name val="Arial"/>
      <family val="2"/>
    </font>
    <font>
      <sz val="11"/>
      <color theme="1"/>
      <name val="Arial"/>
      <family val="2"/>
    </font>
    <font>
      <b/>
      <sz val="11"/>
      <color theme="1"/>
      <name val="Arial"/>
      <family val="2"/>
    </font>
    <font>
      <b/>
      <sz val="11"/>
      <color rgb="FF05112A"/>
      <name val="Inherit"/>
    </font>
    <font>
      <sz val="12"/>
      <color theme="1"/>
      <name val="Calibri"/>
      <family val="2"/>
      <scheme val="minor"/>
    </font>
    <font>
      <u/>
      <sz val="12"/>
      <color theme="10"/>
      <name val="Calibri"/>
      <family val="2"/>
      <scheme val="minor"/>
    </font>
    <font>
      <b/>
      <sz val="12"/>
      <color theme="5"/>
      <name val="Calibri"/>
      <family val="2"/>
      <scheme val="minor"/>
    </font>
    <font>
      <b/>
      <sz val="12"/>
      <color theme="1"/>
      <name val="Calibri"/>
      <family val="2"/>
      <scheme val="minor"/>
    </font>
    <font>
      <sz val="12"/>
      <color rgb="FFFFFFFF"/>
      <name val="Calibri"/>
      <family val="2"/>
      <scheme val="minor"/>
    </font>
    <font>
      <sz val="12"/>
      <color rgb="FFFF0000"/>
      <name val="Calibri"/>
      <family val="2"/>
      <scheme val="minor"/>
    </font>
    <font>
      <b/>
      <i/>
      <sz val="12"/>
      <color theme="1"/>
      <name val="Calibri"/>
      <family val="2"/>
      <scheme val="minor"/>
    </font>
    <font>
      <i/>
      <sz val="12"/>
      <color theme="1"/>
      <name val="Calibri"/>
      <family val="2"/>
      <scheme val="minor"/>
    </font>
    <font>
      <b/>
      <u/>
      <sz val="12"/>
      <color theme="1"/>
      <name val="Calibri"/>
      <family val="2"/>
      <scheme val="minor"/>
    </font>
    <font>
      <u/>
      <sz val="12"/>
      <color theme="1"/>
      <name val="Calibri"/>
      <family val="2"/>
      <scheme val="minor"/>
    </font>
    <font>
      <u val="double"/>
      <sz val="12"/>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medium">
        <color rgb="FF000000"/>
      </bottom>
      <diagonal/>
    </border>
    <border>
      <left/>
      <right/>
      <top/>
      <bottom style="double">
        <color rgb="FF000000"/>
      </bottom>
      <diagonal/>
    </border>
    <border>
      <left/>
      <right style="thin">
        <color theme="0" tint="-0.249977111117893"/>
      </right>
      <top/>
      <bottom/>
      <diagonal/>
    </border>
    <border>
      <left/>
      <right/>
      <top/>
      <bottom style="thin">
        <color theme="1"/>
      </bottom>
      <diagonal/>
    </border>
    <border>
      <left style="thin">
        <color theme="0" tint="-0.249977111117893"/>
      </left>
      <right/>
      <top/>
      <bottom/>
      <diagonal/>
    </border>
    <border>
      <left/>
      <right/>
      <top/>
      <bottom style="thin">
        <color indexed="64"/>
      </bottom>
      <diagonal/>
    </border>
    <border>
      <left/>
      <right/>
      <top style="thin">
        <color theme="1"/>
      </top>
      <bottom style="double">
        <color theme="1"/>
      </bottom>
      <diagonal/>
    </border>
  </borders>
  <cellStyleXfs count="6">
    <xf numFmtId="0" fontId="0" fillId="0" borderId="0"/>
    <xf numFmtId="9" fontId="1" fillId="0" borderId="0" applyFont="0" applyFill="0" applyBorder="0" applyAlignment="0" applyProtection="0"/>
    <xf numFmtId="0" fontId="7" fillId="0" borderId="0"/>
    <xf numFmtId="0" fontId="8" fillId="0" borderId="0" applyNumberFormat="0" applyFill="0" applyBorder="0" applyAlignment="0" applyProtection="0"/>
    <xf numFmtId="9" fontId="7" fillId="0" borderId="0" applyFont="0" applyFill="0" applyBorder="0" applyAlignment="0" applyProtection="0"/>
    <xf numFmtId="173" fontId="7" fillId="0" borderId="0" applyFont="0" applyFill="0" applyBorder="0" applyAlignment="0" applyProtection="0"/>
  </cellStyleXfs>
  <cellXfs count="93">
    <xf numFmtId="0" fontId="0" fillId="0" borderId="0" xfId="0"/>
    <xf numFmtId="0" fontId="0" fillId="2" borderId="0" xfId="0" applyFill="1"/>
    <xf numFmtId="0" fontId="5" fillId="2"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horizontal="left" vertical="center" wrapText="1"/>
    </xf>
    <xf numFmtId="3" fontId="4" fillId="2" borderId="0" xfId="0" applyNumberFormat="1" applyFont="1" applyFill="1" applyAlignment="1">
      <alignment horizontal="right" vertical="center" wrapText="1"/>
    </xf>
    <xf numFmtId="0" fontId="4" fillId="2" borderId="0" xfId="0" applyFont="1" applyFill="1" applyAlignment="1">
      <alignment horizontal="righ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5" fillId="2" borderId="1" xfId="0" applyFont="1" applyFill="1" applyBorder="1" applyAlignment="1">
      <alignment horizontal="left" vertical="center" wrapText="1"/>
    </xf>
    <xf numFmtId="0" fontId="4" fillId="2" borderId="0" xfId="0" applyFont="1" applyFill="1" applyAlignment="1">
      <alignment wrapText="1"/>
    </xf>
    <xf numFmtId="0" fontId="4" fillId="2" borderId="0" xfId="0" applyFont="1" applyFill="1" applyAlignment="1">
      <alignment horizontal="left" vertical="center" wrapText="1" indent="1"/>
    </xf>
    <xf numFmtId="3" fontId="4" fillId="2" borderId="1" xfId="0" applyNumberFormat="1" applyFont="1" applyFill="1" applyBorder="1" applyAlignment="1">
      <alignment horizontal="right" vertical="center" wrapText="1"/>
    </xf>
    <xf numFmtId="0" fontId="4" fillId="2" borderId="0" xfId="0" applyFont="1" applyFill="1" applyAlignment="1">
      <alignment horizontal="left" vertical="center" wrapText="1" indent="2"/>
    </xf>
    <xf numFmtId="3" fontId="4" fillId="2" borderId="2" xfId="0" applyNumberFormat="1" applyFont="1" applyFill="1" applyBorder="1" applyAlignment="1">
      <alignment horizontal="right" vertical="center" wrapText="1"/>
    </xf>
    <xf numFmtId="3" fontId="0" fillId="2" borderId="0" xfId="0" applyNumberFormat="1" applyFill="1"/>
    <xf numFmtId="0" fontId="4" fillId="2" borderId="0" xfId="0" applyFont="1" applyFill="1" applyAlignment="1">
      <alignment horizontal="center" vertical="center" wrapText="1"/>
    </xf>
    <xf numFmtId="0" fontId="4" fillId="2" borderId="1" xfId="0" applyFont="1" applyFill="1" applyBorder="1" applyAlignment="1">
      <alignment horizontal="right" vertical="center" wrapText="1"/>
    </xf>
    <xf numFmtId="9" fontId="0" fillId="2" borderId="0" xfId="0" applyNumberFormat="1" applyFill="1"/>
    <xf numFmtId="9" fontId="0" fillId="2" borderId="0" xfId="1" applyFont="1" applyFill="1"/>
    <xf numFmtId="0" fontId="2" fillId="2" borderId="0" xfId="0" applyFont="1" applyFill="1"/>
    <xf numFmtId="0" fontId="6" fillId="2" borderId="0" xfId="0" applyFont="1" applyFill="1" applyAlignment="1">
      <alignment horizontal="left" vertical="center"/>
    </xf>
    <xf numFmtId="0" fontId="7" fillId="2" borderId="0" xfId="2" applyFill="1"/>
    <xf numFmtId="0" fontId="7" fillId="2" borderId="3" xfId="2" applyFill="1" applyBorder="1"/>
    <xf numFmtId="0" fontId="7" fillId="0" borderId="0" xfId="2"/>
    <xf numFmtId="0" fontId="8" fillId="2" borderId="0" xfId="3" applyFill="1"/>
    <xf numFmtId="0" fontId="9" fillId="2" borderId="0" xfId="2" quotePrefix="1" applyFont="1" applyFill="1" applyAlignment="1">
      <alignment horizontal="center"/>
    </xf>
    <xf numFmtId="0" fontId="10" fillId="2" borderId="0" xfId="2" applyFont="1" applyFill="1"/>
    <xf numFmtId="168" fontId="7" fillId="0" borderId="0" xfId="2" applyNumberFormat="1"/>
    <xf numFmtId="169" fontId="7" fillId="0" borderId="0" xfId="2" applyNumberFormat="1"/>
    <xf numFmtId="0" fontId="10" fillId="0" borderId="0" xfId="2" applyFont="1"/>
    <xf numFmtId="168" fontId="10" fillId="0" borderId="0" xfId="2" applyNumberFormat="1" applyFont="1"/>
    <xf numFmtId="0" fontId="7" fillId="2" borderId="0" xfId="2" applyFill="1" applyAlignment="1">
      <alignment horizontal="left" indent="2"/>
    </xf>
    <xf numFmtId="170" fontId="7" fillId="0" borderId="0" xfId="2" applyNumberFormat="1"/>
    <xf numFmtId="169" fontId="10" fillId="0" borderId="0" xfId="2" applyNumberFormat="1" applyFont="1"/>
    <xf numFmtId="169" fontId="7" fillId="2" borderId="0" xfId="2" applyNumberFormat="1" applyFill="1"/>
    <xf numFmtId="171" fontId="0" fillId="0" borderId="0" xfId="4" applyNumberFormat="1" applyFont="1"/>
    <xf numFmtId="0" fontId="11" fillId="2" borderId="0" xfId="2" applyFont="1" applyFill="1"/>
    <xf numFmtId="0" fontId="7" fillId="2" borderId="4" xfId="2" applyFill="1" applyBorder="1"/>
    <xf numFmtId="0" fontId="10" fillId="2" borderId="4" xfId="2" applyFont="1" applyFill="1" applyBorder="1" applyAlignment="1">
      <alignment horizontal="center"/>
    </xf>
    <xf numFmtId="170" fontId="7" fillId="2" borderId="0" xfId="2" applyNumberFormat="1" applyFill="1"/>
    <xf numFmtId="0" fontId="7" fillId="2" borderId="0" xfId="2" applyFill="1" applyAlignment="1">
      <alignment horizontal="left"/>
    </xf>
    <xf numFmtId="0" fontId="7" fillId="0" borderId="5" xfId="2" applyBorder="1"/>
    <xf numFmtId="0" fontId="7" fillId="0" borderId="5" xfId="2" applyBorder="1" applyAlignment="1">
      <alignment horizontal="center"/>
    </xf>
    <xf numFmtId="0" fontId="9" fillId="2" borderId="0" xfId="2" applyFont="1" applyFill="1" applyAlignment="1">
      <alignment horizontal="center"/>
    </xf>
    <xf numFmtId="0" fontId="7" fillId="2" borderId="0" xfId="2" applyFill="1" applyAlignment="1">
      <alignment horizontal="left"/>
    </xf>
    <xf numFmtId="0" fontId="7" fillId="2" borderId="0" xfId="2" applyFill="1" applyAlignment="1">
      <alignment horizontal="left" wrapText="1"/>
    </xf>
    <xf numFmtId="170" fontId="10" fillId="0" borderId="0" xfId="2" applyNumberFormat="1" applyFont="1"/>
    <xf numFmtId="0" fontId="7" fillId="2" borderId="6" xfId="2" applyFill="1" applyBorder="1"/>
    <xf numFmtId="0" fontId="10" fillId="2" borderId="6" xfId="2" applyFont="1" applyFill="1" applyBorder="1" applyAlignment="1">
      <alignment horizontal="center"/>
    </xf>
    <xf numFmtId="0" fontId="10" fillId="2" borderId="0" xfId="2" applyFont="1" applyFill="1" applyAlignment="1">
      <alignment horizontal="center" vertical="center"/>
    </xf>
    <xf numFmtId="3" fontId="7" fillId="2" borderId="0" xfId="2" applyNumberFormat="1" applyFill="1"/>
    <xf numFmtId="170" fontId="12" fillId="0" borderId="0" xfId="2" applyNumberFormat="1" applyFont="1"/>
    <xf numFmtId="1" fontId="7" fillId="0" borderId="0" xfId="2" applyNumberFormat="1"/>
    <xf numFmtId="170" fontId="13" fillId="0" borderId="0" xfId="2" applyNumberFormat="1" applyFont="1"/>
    <xf numFmtId="170" fontId="14" fillId="0" borderId="0" xfId="2" applyNumberFormat="1" applyFont="1"/>
    <xf numFmtId="0" fontId="10" fillId="2" borderId="0" xfId="2" applyFont="1" applyFill="1" applyAlignment="1">
      <alignment horizontal="left"/>
    </xf>
    <xf numFmtId="3" fontId="7" fillId="0" borderId="0" xfId="2" applyNumberFormat="1"/>
    <xf numFmtId="0" fontId="7" fillId="2" borderId="0" xfId="2" applyFill="1" applyAlignment="1">
      <alignment horizontal="left" vertical="top" wrapText="1"/>
    </xf>
    <xf numFmtId="9" fontId="0" fillId="0" borderId="0" xfId="4" applyFont="1"/>
    <xf numFmtId="172" fontId="10" fillId="0" borderId="0" xfId="2" applyNumberFormat="1" applyFont="1"/>
    <xf numFmtId="172" fontId="7" fillId="0" borderId="0" xfId="2" applyNumberFormat="1"/>
    <xf numFmtId="167" fontId="10" fillId="0" borderId="0" xfId="2" applyNumberFormat="1" applyFont="1"/>
    <xf numFmtId="170" fontId="10" fillId="0" borderId="0" xfId="5" applyNumberFormat="1" applyFont="1"/>
    <xf numFmtId="167" fontId="7" fillId="0" borderId="0" xfId="2" applyNumberFormat="1"/>
    <xf numFmtId="0" fontId="8" fillId="2" borderId="0" xfId="3" applyFill="1" applyBorder="1"/>
    <xf numFmtId="0" fontId="15" fillId="0" borderId="0" xfId="2" applyFont="1" applyAlignment="1">
      <alignment horizontal="center"/>
    </xf>
    <xf numFmtId="0" fontId="10" fillId="2" borderId="0" xfId="2" applyFont="1" applyFill="1" applyAlignment="1">
      <alignment horizontal="left" indent="2"/>
    </xf>
    <xf numFmtId="0" fontId="10" fillId="0" borderId="0" xfId="2" applyFont="1" applyAlignment="1">
      <alignment horizontal="center"/>
    </xf>
    <xf numFmtId="0" fontId="7" fillId="0" borderId="4" xfId="2" applyBorder="1"/>
    <xf numFmtId="0" fontId="10" fillId="0" borderId="4" xfId="2" applyFont="1" applyBorder="1" applyAlignment="1">
      <alignment horizontal="center"/>
    </xf>
    <xf numFmtId="0" fontId="7" fillId="2" borderId="0" xfId="2" applyFill="1" applyAlignment="1">
      <alignment horizontal="left" indent="3"/>
    </xf>
    <xf numFmtId="0" fontId="7" fillId="2" borderId="0" xfId="2" applyFill="1" applyAlignment="1">
      <alignment horizontal="left" indent="4"/>
    </xf>
    <xf numFmtId="0" fontId="7" fillId="0" borderId="0" xfId="2" applyAlignment="1">
      <alignment horizontal="center"/>
    </xf>
    <xf numFmtId="168" fontId="7" fillId="0" borderId="0" xfId="2" applyNumberFormat="1" applyAlignment="1">
      <alignment horizontal="right"/>
    </xf>
    <xf numFmtId="168" fontId="7" fillId="0" borderId="0" xfId="2" applyNumberFormat="1" applyAlignment="1">
      <alignment horizontal="center"/>
    </xf>
    <xf numFmtId="169" fontId="7" fillId="2" borderId="4" xfId="2" applyNumberFormat="1" applyFill="1" applyBorder="1"/>
    <xf numFmtId="169" fontId="7" fillId="2" borderId="7" xfId="2" applyNumberFormat="1" applyFill="1" applyBorder="1"/>
    <xf numFmtId="0" fontId="10" fillId="2" borderId="0" xfId="2" applyFont="1" applyFill="1" applyAlignment="1">
      <alignment horizontal="center"/>
    </xf>
    <xf numFmtId="0" fontId="10" fillId="2" borderId="4" xfId="2" applyFont="1" applyFill="1" applyBorder="1"/>
    <xf numFmtId="0" fontId="7" fillId="2" borderId="0" xfId="2" applyFill="1" applyAlignment="1">
      <alignment horizontal="center"/>
    </xf>
    <xf numFmtId="3" fontId="7" fillId="2" borderId="0" xfId="2" applyNumberFormat="1" applyFill="1" applyAlignment="1">
      <alignment horizontal="center"/>
    </xf>
    <xf numFmtId="3" fontId="16" fillId="2" borderId="0" xfId="2" applyNumberFormat="1" applyFont="1" applyFill="1" applyAlignment="1">
      <alignment horizontal="center"/>
    </xf>
    <xf numFmtId="0" fontId="16" fillId="2" borderId="0" xfId="2" applyFont="1" applyFill="1" applyAlignment="1">
      <alignment horizontal="center"/>
    </xf>
    <xf numFmtId="3" fontId="7" fillId="0" borderId="0" xfId="2" applyNumberFormat="1" applyAlignment="1">
      <alignment horizontal="center"/>
    </xf>
    <xf numFmtId="3" fontId="17" fillId="2" borderId="0" xfId="2" applyNumberFormat="1" applyFont="1" applyFill="1" applyAlignment="1">
      <alignment horizontal="center"/>
    </xf>
    <xf numFmtId="0" fontId="17" fillId="2" borderId="0" xfId="2" applyFont="1" applyFill="1" applyAlignment="1">
      <alignment horizontal="center"/>
    </xf>
    <xf numFmtId="0" fontId="10" fillId="2" borderId="4" xfId="2" applyFont="1" applyFill="1" applyBorder="1" applyAlignment="1">
      <alignment horizontal="center"/>
    </xf>
    <xf numFmtId="0" fontId="15" fillId="2" borderId="0" xfId="2" applyFont="1" applyFill="1" applyAlignment="1">
      <alignment horizontal="center"/>
    </xf>
    <xf numFmtId="0" fontId="7" fillId="2" borderId="0" xfId="2" applyFill="1" applyAlignment="1">
      <alignment horizontal="right"/>
    </xf>
  </cellXfs>
  <cellStyles count="6">
    <cellStyle name="Currency 2" xfId="5" xr:uid="{BFF9BF5E-26CE-4857-BE8B-F0B67984237D}"/>
    <cellStyle name="Hyperlink 2" xfId="3" xr:uid="{99A30EA8-8843-439E-9409-EAA97FC62AE2}"/>
    <cellStyle name="Normal" xfId="0" builtinId="0"/>
    <cellStyle name="Normal 2" xfId="2" xr:uid="{5BC1CCEF-E0BC-4CBA-982B-6E5719D778B0}"/>
    <cellStyle name="Percent" xfId="1" builtinId="5"/>
    <cellStyle name="Percent 2" xfId="4" xr:uid="{95F9F02F-2017-484F-B3CD-09421998E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158751</xdr:rowOff>
    </xdr:from>
    <xdr:to>
      <xdr:col>2</xdr:col>
      <xdr:colOff>3060701</xdr:colOff>
      <xdr:row>9</xdr:row>
      <xdr:rowOff>102659</xdr:rowOff>
    </xdr:to>
    <xdr:pic>
      <xdr:nvPicPr>
        <xdr:cNvPr id="2" name="Picture 1">
          <a:extLst>
            <a:ext uri="{FF2B5EF4-FFF2-40B4-BE49-F238E27FC236}">
              <a16:creationId xmlns:a16="http://schemas.microsoft.com/office/drawing/2014/main" id="{0F9520CD-5840-6157-553B-6DC0CA280EDB}"/>
            </a:ext>
          </a:extLst>
        </xdr:cNvPr>
        <xdr:cNvPicPr>
          <a:picLocks noChangeAspect="1"/>
        </xdr:cNvPicPr>
      </xdr:nvPicPr>
      <xdr:blipFill>
        <a:blip xmlns:r="http://schemas.openxmlformats.org/officeDocument/2006/relationships" r:embed="rId1"/>
        <a:stretch>
          <a:fillRect/>
        </a:stretch>
      </xdr:blipFill>
      <xdr:spPr>
        <a:xfrm>
          <a:off x="609601" y="158751"/>
          <a:ext cx="3670300" cy="1601258"/>
        </a:xfrm>
        <a:prstGeom prst="rect">
          <a:avLst/>
        </a:prstGeom>
      </xdr:spPr>
    </xdr:pic>
    <xdr:clientData/>
  </xdr:twoCellAnchor>
  <xdr:twoCellAnchor editAs="oneCell">
    <xdr:from>
      <xdr:col>2</xdr:col>
      <xdr:colOff>3244851</xdr:colOff>
      <xdr:row>1</xdr:row>
      <xdr:rowOff>44451</xdr:rowOff>
    </xdr:from>
    <xdr:to>
      <xdr:col>4</xdr:col>
      <xdr:colOff>360865</xdr:colOff>
      <xdr:row>5</xdr:row>
      <xdr:rowOff>0</xdr:rowOff>
    </xdr:to>
    <xdr:pic>
      <xdr:nvPicPr>
        <xdr:cNvPr id="3" name="Picture 2">
          <a:extLst>
            <a:ext uri="{FF2B5EF4-FFF2-40B4-BE49-F238E27FC236}">
              <a16:creationId xmlns:a16="http://schemas.microsoft.com/office/drawing/2014/main" id="{4E59600F-423E-9EFD-8A6B-230A667B06BD}"/>
            </a:ext>
          </a:extLst>
        </xdr:cNvPr>
        <xdr:cNvPicPr>
          <a:picLocks noChangeAspect="1"/>
        </xdr:cNvPicPr>
      </xdr:nvPicPr>
      <xdr:blipFill>
        <a:blip xmlns:r="http://schemas.openxmlformats.org/officeDocument/2006/relationships" r:embed="rId2"/>
        <a:stretch>
          <a:fillRect/>
        </a:stretch>
      </xdr:blipFill>
      <xdr:spPr>
        <a:xfrm>
          <a:off x="4464051" y="228601"/>
          <a:ext cx="3758114" cy="692149"/>
        </a:xfrm>
        <a:prstGeom prst="rect">
          <a:avLst/>
        </a:prstGeom>
      </xdr:spPr>
    </xdr:pic>
    <xdr:clientData/>
  </xdr:twoCellAnchor>
  <xdr:twoCellAnchor editAs="oneCell">
    <xdr:from>
      <xdr:col>2</xdr:col>
      <xdr:colOff>3238501</xdr:colOff>
      <xdr:row>6</xdr:row>
      <xdr:rowOff>88901</xdr:rowOff>
    </xdr:from>
    <xdr:to>
      <xdr:col>3</xdr:col>
      <xdr:colOff>707708</xdr:colOff>
      <xdr:row>10</xdr:row>
      <xdr:rowOff>0</xdr:rowOff>
    </xdr:to>
    <xdr:pic>
      <xdr:nvPicPr>
        <xdr:cNvPr id="4" name="Picture 3">
          <a:extLst>
            <a:ext uri="{FF2B5EF4-FFF2-40B4-BE49-F238E27FC236}">
              <a16:creationId xmlns:a16="http://schemas.microsoft.com/office/drawing/2014/main" id="{A96F81B0-29E2-C98C-41F2-30E754FE1A9B}"/>
            </a:ext>
          </a:extLst>
        </xdr:cNvPr>
        <xdr:cNvPicPr>
          <a:picLocks noChangeAspect="1"/>
        </xdr:cNvPicPr>
      </xdr:nvPicPr>
      <xdr:blipFill>
        <a:blip xmlns:r="http://schemas.openxmlformats.org/officeDocument/2006/relationships" r:embed="rId3"/>
        <a:stretch>
          <a:fillRect/>
        </a:stretch>
      </xdr:blipFill>
      <xdr:spPr>
        <a:xfrm>
          <a:off x="4457701" y="1193801"/>
          <a:ext cx="2161857" cy="647699"/>
        </a:xfrm>
        <a:prstGeom prst="rect">
          <a:avLst/>
        </a:prstGeom>
      </xdr:spPr>
    </xdr:pic>
    <xdr:clientData/>
  </xdr:twoCellAnchor>
  <xdr:twoCellAnchor editAs="oneCell">
    <xdr:from>
      <xdr:col>0</xdr:col>
      <xdr:colOff>450850</xdr:colOff>
      <xdr:row>10</xdr:row>
      <xdr:rowOff>63501</xdr:rowOff>
    </xdr:from>
    <xdr:to>
      <xdr:col>2</xdr:col>
      <xdr:colOff>3340100</xdr:colOff>
      <xdr:row>13</xdr:row>
      <xdr:rowOff>120517</xdr:rowOff>
    </xdr:to>
    <xdr:pic>
      <xdr:nvPicPr>
        <xdr:cNvPr id="5" name="Picture 4">
          <a:extLst>
            <a:ext uri="{FF2B5EF4-FFF2-40B4-BE49-F238E27FC236}">
              <a16:creationId xmlns:a16="http://schemas.microsoft.com/office/drawing/2014/main" id="{05A904CD-8C32-DDEC-5142-B028E4579E03}"/>
            </a:ext>
          </a:extLst>
        </xdr:cNvPr>
        <xdr:cNvPicPr>
          <a:picLocks noChangeAspect="1"/>
        </xdr:cNvPicPr>
      </xdr:nvPicPr>
      <xdr:blipFill>
        <a:blip xmlns:r="http://schemas.openxmlformats.org/officeDocument/2006/relationships" r:embed="rId4"/>
        <a:stretch>
          <a:fillRect/>
        </a:stretch>
      </xdr:blipFill>
      <xdr:spPr>
        <a:xfrm>
          <a:off x="450850" y="1905001"/>
          <a:ext cx="4108450" cy="609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591457</xdr:colOff>
      <xdr:row>25</xdr:row>
      <xdr:rowOff>104818</xdr:rowOff>
    </xdr:from>
    <xdr:to>
      <xdr:col>10</xdr:col>
      <xdr:colOff>685397</xdr:colOff>
      <xdr:row>43</xdr:row>
      <xdr:rowOff>73176</xdr:rowOff>
    </xdr:to>
    <xdr:pic>
      <xdr:nvPicPr>
        <xdr:cNvPr id="2" name="Picture 1">
          <a:extLst>
            <a:ext uri="{FF2B5EF4-FFF2-40B4-BE49-F238E27FC236}">
              <a16:creationId xmlns:a16="http://schemas.microsoft.com/office/drawing/2014/main" id="{8DC838D6-566B-4E15-89F8-FDE3F620B903}"/>
            </a:ext>
          </a:extLst>
        </xdr:cNvPr>
        <xdr:cNvPicPr>
          <a:picLocks noChangeAspect="1"/>
        </xdr:cNvPicPr>
      </xdr:nvPicPr>
      <xdr:blipFill>
        <a:blip xmlns:r="http://schemas.openxmlformats.org/officeDocument/2006/relationships" r:embed="rId1"/>
        <a:stretch>
          <a:fillRect/>
        </a:stretch>
      </xdr:blipFill>
      <xdr:spPr>
        <a:xfrm>
          <a:off x="591457" y="5032418"/>
          <a:ext cx="8221940" cy="3511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FC75-C1B7-4828-A50E-F24E939A9838}">
  <dimension ref="B15:G97"/>
  <sheetViews>
    <sheetView tabSelected="1" topLeftCell="A43" workbookViewId="0">
      <selection activeCell="C60" sqref="C60"/>
    </sheetView>
  </sheetViews>
  <sheetFormatPr defaultRowHeight="14.5"/>
  <cols>
    <col min="1" max="2" width="8.7265625" style="1"/>
    <col min="3" max="3" width="67.1796875" style="1" customWidth="1"/>
    <col min="4" max="5" width="27.90625" style="1" customWidth="1"/>
    <col min="6" max="16384" width="8.7265625" style="1"/>
  </cols>
  <sheetData>
    <row r="15" spans="2:5">
      <c r="B15" s="23" t="s">
        <v>30</v>
      </c>
    </row>
    <row r="16" spans="2:5" ht="15" thickBot="1">
      <c r="B16" s="2"/>
      <c r="C16" s="3"/>
      <c r="D16" s="3">
        <v>2019</v>
      </c>
      <c r="E16" s="3">
        <v>2020</v>
      </c>
    </row>
    <row r="17" spans="2:5">
      <c r="B17" s="4">
        <v>1</v>
      </c>
      <c r="C17" s="5" t="s">
        <v>0</v>
      </c>
      <c r="D17" s="6">
        <v>6000</v>
      </c>
      <c r="E17" s="6">
        <v>9000</v>
      </c>
    </row>
    <row r="18" spans="2:5">
      <c r="B18" s="4">
        <v>2</v>
      </c>
      <c r="C18" s="5" t="s">
        <v>1</v>
      </c>
      <c r="D18" s="7">
        <v>98</v>
      </c>
      <c r="E18" s="7">
        <v>75</v>
      </c>
    </row>
    <row r="19" spans="2:5">
      <c r="B19" s="4">
        <v>3</v>
      </c>
      <c r="C19" s="5" t="s">
        <v>2</v>
      </c>
      <c r="D19" s="6">
        <v>13000</v>
      </c>
      <c r="E19" s="6">
        <v>14000</v>
      </c>
    </row>
    <row r="20" spans="2:5">
      <c r="B20" s="4">
        <v>4</v>
      </c>
      <c r="C20" s="5" t="s">
        <v>3</v>
      </c>
      <c r="D20" s="7">
        <v>37</v>
      </c>
      <c r="E20" s="7">
        <v>37</v>
      </c>
    </row>
    <row r="21" spans="2:5">
      <c r="B21" s="4">
        <v>5</v>
      </c>
      <c r="C21" s="5" t="s">
        <v>4</v>
      </c>
      <c r="D21" s="6">
        <v>19000</v>
      </c>
      <c r="E21" s="6">
        <v>10000</v>
      </c>
    </row>
    <row r="22" spans="2:5">
      <c r="B22" s="4">
        <v>6</v>
      </c>
      <c r="C22" s="5" t="s">
        <v>5</v>
      </c>
      <c r="D22" s="6">
        <v>285000</v>
      </c>
      <c r="E22" s="6">
        <v>150000</v>
      </c>
    </row>
    <row r="23" spans="2:5">
      <c r="B23" s="4">
        <v>7</v>
      </c>
      <c r="C23" s="5" t="s">
        <v>6</v>
      </c>
      <c r="D23" s="7">
        <v>15</v>
      </c>
      <c r="E23" s="7">
        <v>15</v>
      </c>
    </row>
    <row r="24" spans="2:5">
      <c r="B24" s="4">
        <v>8</v>
      </c>
      <c r="C24" s="5" t="s">
        <v>7</v>
      </c>
      <c r="D24" s="7" t="s">
        <v>29</v>
      </c>
      <c r="E24" s="7" t="s">
        <v>29</v>
      </c>
    </row>
    <row r="25" spans="2:5">
      <c r="B25" s="4">
        <v>9</v>
      </c>
      <c r="C25" s="5" t="s">
        <v>8</v>
      </c>
      <c r="D25" s="6">
        <v>17860</v>
      </c>
      <c r="E25" s="6">
        <v>19740</v>
      </c>
    </row>
    <row r="26" spans="2:5">
      <c r="B26" s="4">
        <v>10</v>
      </c>
      <c r="C26" s="5" t="s">
        <v>9</v>
      </c>
      <c r="D26" s="7">
        <v>190</v>
      </c>
      <c r="E26" s="7">
        <v>210</v>
      </c>
    </row>
    <row r="27" spans="2:5" ht="42" customHeight="1">
      <c r="B27" s="8" t="s">
        <v>10</v>
      </c>
      <c r="C27" s="8"/>
      <c r="D27" s="8"/>
      <c r="E27" s="9"/>
    </row>
    <row r="28" spans="2:5">
      <c r="B28" s="10"/>
    </row>
    <row r="29" spans="2:5">
      <c r="B29" s="24" t="s">
        <v>31</v>
      </c>
    </row>
    <row r="30" spans="2:5" ht="15" thickBot="1">
      <c r="C30" s="12"/>
      <c r="D30" s="3">
        <v>2019</v>
      </c>
      <c r="E30" s="3">
        <v>2020</v>
      </c>
    </row>
    <row r="31" spans="2:5">
      <c r="C31" s="9" t="s">
        <v>11</v>
      </c>
      <c r="D31" s="6">
        <v>588000</v>
      </c>
      <c r="E31" s="6">
        <v>675000</v>
      </c>
    </row>
    <row r="32" spans="2:5">
      <c r="C32" s="9" t="s">
        <v>12</v>
      </c>
      <c r="D32" s="13"/>
      <c r="E32" s="7"/>
    </row>
    <row r="33" spans="2:7">
      <c r="C33" s="14" t="s">
        <v>13</v>
      </c>
      <c r="D33" s="6">
        <v>481000</v>
      </c>
      <c r="E33" s="6">
        <v>518000</v>
      </c>
    </row>
    <row r="34" spans="2:7">
      <c r="C34" s="14" t="s">
        <v>14</v>
      </c>
      <c r="D34" s="6">
        <v>285000</v>
      </c>
      <c r="E34" s="6">
        <v>150000</v>
      </c>
    </row>
    <row r="35" spans="2:7" ht="15" thickBot="1">
      <c r="C35" s="14" t="s">
        <v>15</v>
      </c>
      <c r="D35" s="15">
        <v>17860</v>
      </c>
      <c r="E35" s="15">
        <v>19740</v>
      </c>
    </row>
    <row r="36" spans="2:7" ht="15" thickBot="1">
      <c r="C36" s="16" t="s">
        <v>16</v>
      </c>
      <c r="D36" s="15">
        <v>783860</v>
      </c>
      <c r="E36" s="15">
        <v>687740</v>
      </c>
    </row>
    <row r="37" spans="2:7" ht="15" thickBot="1">
      <c r="C37" s="9" t="s">
        <v>17</v>
      </c>
      <c r="D37" s="17">
        <v>-195860</v>
      </c>
      <c r="E37" s="17">
        <v>-12740</v>
      </c>
      <c r="G37" s="18">
        <f>E37-D37</f>
        <v>183120</v>
      </c>
    </row>
    <row r="38" spans="2:7" ht="15" thickTop="1">
      <c r="C38" s="10"/>
    </row>
    <row r="39" spans="2:7">
      <c r="B39" s="23" t="s">
        <v>32</v>
      </c>
      <c r="C39" s="10"/>
      <c r="G39" s="18">
        <f>+D43-D46+D50</f>
        <v>183120</v>
      </c>
    </row>
    <row r="40" spans="2:7">
      <c r="C40" s="11"/>
    </row>
    <row r="41" spans="2:7">
      <c r="C41" s="9" t="s">
        <v>18</v>
      </c>
      <c r="D41" s="6">
        <v>294000</v>
      </c>
      <c r="E41" s="19" t="s">
        <v>19</v>
      </c>
    </row>
    <row r="42" spans="2:7" ht="15" thickBot="1">
      <c r="C42" s="9" t="s">
        <v>20</v>
      </c>
      <c r="D42" s="15">
        <v>240500</v>
      </c>
      <c r="E42" s="19" t="s">
        <v>21</v>
      </c>
    </row>
    <row r="43" spans="2:7" ht="15" thickBot="1">
      <c r="C43" s="9" t="s">
        <v>22</v>
      </c>
      <c r="D43" s="17">
        <v>53500</v>
      </c>
      <c r="E43" s="19" t="s">
        <v>19</v>
      </c>
    </row>
    <row r="44" spans="2:7" ht="15" thickTop="1">
      <c r="C44" s="9" t="s">
        <v>23</v>
      </c>
      <c r="D44" s="6">
        <v>207000</v>
      </c>
      <c r="E44" s="19" t="s">
        <v>21</v>
      </c>
    </row>
    <row r="45" spans="2:7" ht="15" thickBot="1">
      <c r="C45" s="9" t="s">
        <v>24</v>
      </c>
      <c r="D45" s="15">
        <v>1880</v>
      </c>
      <c r="E45" s="19" t="s">
        <v>21</v>
      </c>
    </row>
    <row r="46" spans="2:7" ht="15" thickBot="1">
      <c r="C46" s="9" t="s">
        <v>25</v>
      </c>
      <c r="D46" s="17">
        <v>208880</v>
      </c>
      <c r="E46" s="19" t="s">
        <v>21</v>
      </c>
    </row>
    <row r="47" spans="2:7" ht="15" thickTop="1">
      <c r="C47" s="9" t="s">
        <v>13</v>
      </c>
      <c r="D47" s="6">
        <v>203500</v>
      </c>
      <c r="E47" s="19" t="s">
        <v>19</v>
      </c>
    </row>
    <row r="48" spans="2:7">
      <c r="C48" s="9" t="s">
        <v>26</v>
      </c>
      <c r="D48" s="6">
        <v>135000</v>
      </c>
      <c r="E48" s="19" t="s">
        <v>19</v>
      </c>
    </row>
    <row r="49" spans="3:7" ht="15" thickBot="1">
      <c r="C49" s="9" t="s">
        <v>27</v>
      </c>
      <c r="D49" s="20">
        <v>0</v>
      </c>
      <c r="E49" s="13"/>
    </row>
    <row r="50" spans="3:7" ht="15" thickBot="1">
      <c r="C50" s="9" t="s">
        <v>28</v>
      </c>
      <c r="D50" s="17">
        <v>338500</v>
      </c>
      <c r="E50" s="19" t="s">
        <v>19</v>
      </c>
    </row>
    <row r="51" spans="3:7" ht="15" thickTop="1">
      <c r="C51" s="10"/>
    </row>
    <row r="52" spans="3:7">
      <c r="C52" s="11"/>
    </row>
    <row r="58" spans="3:7">
      <c r="D58" s="18"/>
      <c r="E58" s="18"/>
      <c r="G58" s="18"/>
    </row>
    <row r="61" spans="3:7">
      <c r="D61" s="18"/>
      <c r="E61" s="21"/>
    </row>
    <row r="66" spans="3:7">
      <c r="D66" s="18"/>
      <c r="G66" s="18"/>
    </row>
    <row r="74" spans="3:7">
      <c r="C74" s="18"/>
      <c r="D74" s="22"/>
    </row>
    <row r="79" spans="3:7">
      <c r="E79" s="18"/>
    </row>
    <row r="84" spans="4:5">
      <c r="E84" s="18"/>
    </row>
    <row r="85" spans="4:5">
      <c r="E85" s="18"/>
    </row>
    <row r="88" spans="4:5">
      <c r="E88" s="18"/>
    </row>
    <row r="94" spans="4:5">
      <c r="D94" s="18"/>
    </row>
    <row r="95" spans="4:5">
      <c r="D95" s="18"/>
    </row>
    <row r="97" spans="4:4">
      <c r="D97" s="18"/>
    </row>
  </sheetData>
  <mergeCells count="1">
    <mergeCell ref="B27:D2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C68F4-A791-444A-81AF-51BAE3588831}">
  <dimension ref="A1:R388"/>
  <sheetViews>
    <sheetView zoomScale="65" workbookViewId="0">
      <selection activeCell="J18" sqref="J18"/>
    </sheetView>
  </sheetViews>
  <sheetFormatPr defaultColWidth="11.6328125" defaultRowHeight="15.5"/>
  <cols>
    <col min="1" max="4" width="11.6328125" style="27"/>
    <col min="5" max="5" width="19.08984375" style="27" customWidth="1"/>
    <col min="6" max="6" width="15.81640625" style="27" bestFit="1" customWidth="1"/>
    <col min="7" max="12" width="11.6328125" style="27"/>
    <col min="13" max="13" width="16.90625" style="27" customWidth="1"/>
    <col min="14" max="14" width="11.6328125" style="27"/>
    <col min="15" max="15" width="17.453125" style="27" customWidth="1"/>
    <col min="16" max="17" width="13.08984375" style="27" bestFit="1" customWidth="1"/>
    <col min="18" max="18" width="19.26953125" style="27" customWidth="1"/>
    <col min="19" max="16384" width="11.6328125" style="27"/>
  </cols>
  <sheetData>
    <row r="1" spans="1:18">
      <c r="A1" s="25"/>
      <c r="B1" s="25"/>
      <c r="C1" s="25"/>
      <c r="D1" s="25"/>
      <c r="E1" s="25"/>
      <c r="F1" s="25"/>
      <c r="G1" s="25"/>
      <c r="H1" s="25"/>
      <c r="I1" s="26"/>
    </row>
    <row r="2" spans="1:18">
      <c r="A2" s="25"/>
      <c r="B2" s="28"/>
      <c r="C2" s="25"/>
      <c r="D2" s="25"/>
      <c r="E2" s="25"/>
      <c r="F2" s="25"/>
      <c r="G2" s="25"/>
      <c r="H2" s="25"/>
      <c r="I2" s="26"/>
    </row>
    <row r="3" spans="1:18">
      <c r="A3" s="29"/>
      <c r="B3" s="30" t="s">
        <v>33</v>
      </c>
      <c r="C3" s="25"/>
      <c r="D3" s="25"/>
      <c r="E3" s="25"/>
      <c r="F3" s="25"/>
      <c r="G3" s="25"/>
      <c r="H3" s="25"/>
      <c r="I3" s="26"/>
      <c r="R3" s="31"/>
    </row>
    <row r="4" spans="1:18">
      <c r="A4" s="25"/>
      <c r="B4" s="25" t="s">
        <v>34</v>
      </c>
      <c r="C4" s="25"/>
      <c r="D4" s="25"/>
      <c r="E4" s="25"/>
      <c r="F4" s="25"/>
      <c r="G4" s="25"/>
      <c r="H4" s="25"/>
      <c r="I4" s="26"/>
      <c r="R4" s="32"/>
    </row>
    <row r="5" spans="1:18">
      <c r="A5" s="25"/>
      <c r="B5" s="25" t="s">
        <v>35</v>
      </c>
      <c r="C5" s="25"/>
      <c r="D5" s="25"/>
      <c r="E5" s="25"/>
      <c r="F5" s="25"/>
      <c r="G5" s="25"/>
      <c r="H5" s="25"/>
      <c r="I5" s="26"/>
    </row>
    <row r="6" spans="1:18">
      <c r="A6" s="25"/>
      <c r="B6" s="25" t="s">
        <v>36</v>
      </c>
      <c r="C6" s="25"/>
      <c r="D6" s="25"/>
      <c r="E6" s="25"/>
      <c r="F6" s="25"/>
      <c r="G6" s="25"/>
      <c r="H6" s="25"/>
      <c r="I6" s="26"/>
      <c r="K6" s="33"/>
      <c r="L6" s="33"/>
      <c r="M6" s="33"/>
      <c r="N6" s="33"/>
      <c r="O6" s="33"/>
      <c r="P6" s="33"/>
      <c r="Q6" s="33"/>
      <c r="R6" s="34"/>
    </row>
    <row r="7" spans="1:18">
      <c r="A7" s="25"/>
      <c r="B7" s="25" t="s">
        <v>37</v>
      </c>
      <c r="C7" s="25"/>
      <c r="D7" s="25"/>
      <c r="E7" s="25"/>
      <c r="F7" s="25"/>
      <c r="G7" s="25"/>
      <c r="H7" s="25"/>
      <c r="I7" s="26"/>
    </row>
    <row r="8" spans="1:18">
      <c r="A8" s="25"/>
      <c r="B8" s="25" t="s">
        <v>38</v>
      </c>
      <c r="C8" s="25"/>
      <c r="D8" s="25"/>
      <c r="E8" s="25"/>
      <c r="F8" s="25"/>
      <c r="G8" s="25"/>
      <c r="H8" s="25"/>
      <c r="I8" s="26"/>
      <c r="R8" s="32"/>
    </row>
    <row r="9" spans="1:18">
      <c r="A9" s="25"/>
      <c r="B9" s="35" t="s">
        <v>39</v>
      </c>
      <c r="C9" s="25"/>
      <c r="D9" s="25"/>
      <c r="E9" s="25"/>
      <c r="F9" s="25"/>
      <c r="G9" s="25"/>
      <c r="H9" s="25"/>
      <c r="I9" s="26"/>
      <c r="R9" s="36"/>
    </row>
    <row r="10" spans="1:18">
      <c r="A10" s="25"/>
      <c r="B10" s="25" t="s">
        <v>40</v>
      </c>
      <c r="C10" s="25"/>
      <c r="D10" s="25"/>
      <c r="E10" s="25"/>
      <c r="F10" s="25"/>
      <c r="G10" s="25"/>
      <c r="H10" s="25"/>
      <c r="I10" s="26"/>
      <c r="R10" s="32"/>
    </row>
    <row r="11" spans="1:18">
      <c r="A11" s="25"/>
      <c r="B11" s="25" t="s">
        <v>41</v>
      </c>
      <c r="C11" s="25"/>
      <c r="D11" s="25"/>
      <c r="E11" s="25"/>
      <c r="F11" s="25"/>
      <c r="G11" s="25"/>
      <c r="H11" s="25"/>
      <c r="I11" s="26"/>
    </row>
    <row r="12" spans="1:18">
      <c r="A12" s="25"/>
      <c r="B12" s="25" t="s">
        <v>42</v>
      </c>
      <c r="C12" s="25"/>
      <c r="D12" s="25"/>
      <c r="E12" s="25"/>
      <c r="F12" s="25"/>
      <c r="G12" s="25"/>
      <c r="H12" s="25"/>
      <c r="I12" s="26"/>
    </row>
    <row r="13" spans="1:18">
      <c r="A13" s="25"/>
      <c r="B13" s="25" t="s">
        <v>43</v>
      </c>
      <c r="C13" s="25"/>
      <c r="D13" s="25"/>
      <c r="E13" s="25"/>
      <c r="F13" s="25"/>
      <c r="G13" s="25"/>
      <c r="H13" s="25"/>
      <c r="I13" s="26"/>
      <c r="R13" s="32"/>
    </row>
    <row r="14" spans="1:18">
      <c r="A14" s="25"/>
      <c r="B14" s="25" t="s">
        <v>44</v>
      </c>
      <c r="C14" s="25"/>
      <c r="D14" s="25"/>
      <c r="E14" s="25"/>
      <c r="F14" s="25"/>
      <c r="G14" s="25"/>
      <c r="H14" s="25"/>
      <c r="I14" s="26"/>
    </row>
    <row r="15" spans="1:18">
      <c r="A15" s="25"/>
      <c r="B15" s="25"/>
      <c r="C15" s="25"/>
      <c r="D15" s="25"/>
      <c r="E15" s="25"/>
      <c r="F15" s="25"/>
      <c r="G15" s="25"/>
      <c r="H15" s="25"/>
      <c r="I15" s="26"/>
      <c r="K15" s="33"/>
      <c r="L15" s="33"/>
      <c r="M15" s="33"/>
      <c r="N15" s="33"/>
      <c r="O15" s="33"/>
      <c r="P15" s="33"/>
      <c r="Q15" s="33"/>
      <c r="R15" s="37"/>
    </row>
    <row r="16" spans="1:18">
      <c r="A16" s="25"/>
      <c r="B16" s="25"/>
      <c r="C16" s="25" t="s">
        <v>45</v>
      </c>
      <c r="D16" s="25"/>
      <c r="E16" s="25"/>
      <c r="F16" s="38">
        <v>890000</v>
      </c>
      <c r="G16" s="25"/>
      <c r="H16" s="25"/>
      <c r="I16" s="26"/>
    </row>
    <row r="17" spans="1:18">
      <c r="A17" s="25"/>
      <c r="B17" s="25"/>
      <c r="C17" s="25" t="s">
        <v>46</v>
      </c>
      <c r="D17" s="25"/>
      <c r="E17" s="25"/>
      <c r="F17" s="38">
        <v>1250000</v>
      </c>
      <c r="G17" s="25"/>
      <c r="H17" s="25"/>
      <c r="I17" s="26"/>
    </row>
    <row r="18" spans="1:18">
      <c r="A18" s="25"/>
      <c r="B18" s="25"/>
      <c r="C18" s="25"/>
      <c r="D18" s="25"/>
      <c r="E18" s="25"/>
      <c r="F18" s="25"/>
      <c r="G18" s="25"/>
      <c r="H18" s="25"/>
      <c r="I18" s="26"/>
      <c r="M18" s="36"/>
      <c r="N18" s="39"/>
      <c r="O18" s="36"/>
      <c r="P18" s="36"/>
      <c r="Q18" s="36"/>
    </row>
    <row r="19" spans="1:18">
      <c r="A19" s="25"/>
      <c r="B19" s="25" t="s">
        <v>47</v>
      </c>
      <c r="C19" s="25"/>
      <c r="D19" s="25"/>
      <c r="E19" s="25"/>
      <c r="F19" s="25"/>
      <c r="G19" s="25"/>
      <c r="H19" s="25"/>
      <c r="I19" s="26"/>
      <c r="M19" s="36"/>
      <c r="N19" s="39"/>
      <c r="O19" s="36"/>
      <c r="P19" s="36"/>
      <c r="Q19" s="36"/>
    </row>
    <row r="20" spans="1:18">
      <c r="A20" s="25"/>
      <c r="B20" s="25"/>
      <c r="C20" s="25"/>
      <c r="D20" s="25"/>
      <c r="E20" s="25"/>
      <c r="F20" s="25"/>
      <c r="G20" s="25"/>
      <c r="H20" s="25"/>
      <c r="I20" s="26"/>
      <c r="M20" s="36"/>
      <c r="N20" s="39"/>
      <c r="O20" s="36"/>
      <c r="P20" s="36"/>
      <c r="Q20" s="36"/>
    </row>
    <row r="21" spans="1:18">
      <c r="A21" s="25"/>
      <c r="B21" s="40" t="s">
        <v>48</v>
      </c>
      <c r="C21" s="41"/>
      <c r="D21" s="41"/>
      <c r="E21" s="41"/>
      <c r="F21" s="42" t="s">
        <v>49</v>
      </c>
      <c r="G21" s="30"/>
      <c r="H21" s="25"/>
      <c r="I21" s="26"/>
      <c r="M21" s="36"/>
      <c r="P21" s="36"/>
      <c r="Q21" s="36"/>
    </row>
    <row r="22" spans="1:18">
      <c r="A22" s="25"/>
      <c r="B22" s="25"/>
      <c r="C22" s="25" t="s">
        <v>51</v>
      </c>
      <c r="D22" s="25"/>
      <c r="E22" s="25"/>
      <c r="F22" s="43">
        <v>2950000</v>
      </c>
      <c r="G22" s="25"/>
      <c r="H22" s="25"/>
      <c r="I22" s="26"/>
    </row>
    <row r="23" spans="1:18">
      <c r="A23" s="25"/>
      <c r="B23" s="25"/>
      <c r="C23" s="25" t="s">
        <v>52</v>
      </c>
      <c r="D23" s="25"/>
      <c r="E23" s="25"/>
      <c r="F23" s="43">
        <v>300000</v>
      </c>
      <c r="G23" s="25"/>
      <c r="H23" s="25"/>
      <c r="I23" s="26"/>
      <c r="R23" s="32"/>
    </row>
    <row r="24" spans="1:18">
      <c r="A24" s="25"/>
      <c r="B24" s="25"/>
      <c r="C24" s="25" t="s">
        <v>53</v>
      </c>
      <c r="D24" s="25"/>
      <c r="E24" s="25"/>
      <c r="F24" s="43">
        <v>244000</v>
      </c>
      <c r="G24" s="25"/>
      <c r="H24" s="25"/>
      <c r="I24" s="26"/>
      <c r="P24" s="36"/>
      <c r="R24" s="36"/>
    </row>
    <row r="25" spans="1:18">
      <c r="A25" s="25"/>
      <c r="B25" s="25"/>
      <c r="C25" s="25"/>
      <c r="D25" s="25"/>
      <c r="E25" s="25"/>
      <c r="F25" s="25"/>
      <c r="G25" s="25"/>
      <c r="H25" s="25"/>
      <c r="I25" s="26"/>
      <c r="R25" s="32"/>
    </row>
    <row r="26" spans="1:18">
      <c r="A26" s="25"/>
      <c r="B26" s="25" t="s">
        <v>54</v>
      </c>
      <c r="C26" s="25"/>
      <c r="D26" s="25"/>
      <c r="E26" s="25"/>
      <c r="F26" s="25"/>
      <c r="G26" s="25"/>
      <c r="H26" s="25"/>
      <c r="I26" s="26"/>
    </row>
    <row r="27" spans="1:18">
      <c r="A27" s="25"/>
      <c r="B27" s="25" t="s">
        <v>55</v>
      </c>
      <c r="C27" s="25"/>
      <c r="D27" s="25"/>
      <c r="E27" s="25"/>
      <c r="F27" s="25"/>
      <c r="G27" s="25"/>
      <c r="H27" s="25"/>
      <c r="I27" s="26"/>
    </row>
    <row r="28" spans="1:18">
      <c r="A28" s="25"/>
      <c r="B28" s="25"/>
      <c r="C28" s="25"/>
      <c r="D28" s="25"/>
      <c r="E28" s="25"/>
      <c r="F28" s="25"/>
      <c r="G28" s="25"/>
      <c r="H28" s="25"/>
      <c r="I28" s="26"/>
      <c r="R28" s="32"/>
    </row>
    <row r="29" spans="1:18">
      <c r="A29" s="25"/>
      <c r="B29" s="25" t="s">
        <v>56</v>
      </c>
      <c r="C29" s="25"/>
      <c r="D29" s="25"/>
      <c r="E29" s="25"/>
      <c r="F29" s="25"/>
      <c r="G29" s="25"/>
      <c r="H29" s="25"/>
      <c r="I29" s="26"/>
    </row>
    <row r="30" spans="1:18">
      <c r="A30" s="25"/>
      <c r="B30" s="25" t="s">
        <v>57</v>
      </c>
      <c r="C30" s="25"/>
      <c r="D30" s="25"/>
      <c r="E30" s="25"/>
      <c r="F30" s="25"/>
      <c r="G30" s="25"/>
      <c r="H30" s="25"/>
      <c r="I30" s="26"/>
      <c r="R30" s="32"/>
    </row>
    <row r="31" spans="1:18">
      <c r="A31" s="25"/>
      <c r="B31" s="35" t="s">
        <v>58</v>
      </c>
      <c r="C31" s="25"/>
      <c r="D31" s="25"/>
      <c r="E31" s="25"/>
      <c r="F31" s="25"/>
      <c r="G31" s="25"/>
      <c r="H31" s="25"/>
      <c r="I31" s="26"/>
    </row>
    <row r="32" spans="1:18">
      <c r="A32" s="25"/>
      <c r="B32" s="35" t="s">
        <v>59</v>
      </c>
      <c r="C32" s="25"/>
      <c r="D32" s="25"/>
      <c r="E32" s="25"/>
      <c r="F32" s="25"/>
      <c r="G32" s="25"/>
      <c r="H32" s="25"/>
      <c r="I32" s="26"/>
    </row>
    <row r="33" spans="1:9">
      <c r="A33" s="25"/>
      <c r="B33" s="35" t="s">
        <v>60</v>
      </c>
      <c r="C33" s="25"/>
      <c r="D33" s="25"/>
      <c r="E33" s="25"/>
      <c r="F33" s="25"/>
      <c r="G33" s="25"/>
      <c r="H33" s="25"/>
      <c r="I33" s="26"/>
    </row>
    <row r="34" spans="1:9">
      <c r="A34" s="25"/>
      <c r="B34" s="44" t="s">
        <v>61</v>
      </c>
      <c r="C34" s="25"/>
      <c r="D34" s="25"/>
      <c r="E34" s="25"/>
      <c r="F34" s="25"/>
      <c r="G34" s="25"/>
      <c r="H34" s="25"/>
      <c r="I34" s="26"/>
    </row>
    <row r="35" spans="1:9">
      <c r="A35" s="25"/>
      <c r="B35" s="25" t="s">
        <v>62</v>
      </c>
      <c r="C35" s="25"/>
      <c r="D35" s="25"/>
      <c r="E35" s="25"/>
      <c r="F35" s="25"/>
      <c r="G35" s="25"/>
      <c r="H35" s="25"/>
      <c r="I35" s="26"/>
    </row>
    <row r="36" spans="1:9">
      <c r="A36" s="25"/>
      <c r="B36" s="44" t="s">
        <v>63</v>
      </c>
      <c r="C36" s="25"/>
      <c r="D36" s="25"/>
      <c r="E36" s="25"/>
      <c r="F36" s="25"/>
      <c r="G36" s="25"/>
      <c r="H36" s="25"/>
      <c r="I36" s="26"/>
    </row>
    <row r="37" spans="1:9">
      <c r="A37" s="25"/>
      <c r="B37" s="25" t="s">
        <v>64</v>
      </c>
      <c r="C37" s="25"/>
      <c r="D37" s="25"/>
      <c r="E37" s="25"/>
      <c r="F37" s="25"/>
      <c r="G37" s="25"/>
      <c r="H37" s="25"/>
      <c r="I37" s="26"/>
    </row>
    <row r="38" spans="1:9">
      <c r="A38" s="25"/>
      <c r="B38" s="25" t="s">
        <v>65</v>
      </c>
      <c r="C38" s="25"/>
      <c r="D38" s="25"/>
      <c r="E38" s="25"/>
      <c r="F38" s="25"/>
      <c r="G38" s="25"/>
      <c r="H38" s="25"/>
      <c r="I38" s="26"/>
    </row>
    <row r="39" spans="1:9">
      <c r="A39" s="25"/>
      <c r="B39" s="25"/>
      <c r="C39" s="25"/>
      <c r="D39" s="25"/>
      <c r="E39" s="25"/>
      <c r="F39" s="25"/>
      <c r="G39" s="25"/>
      <c r="H39" s="25"/>
      <c r="I39" s="26"/>
    </row>
    <row r="40" spans="1:9">
      <c r="A40" s="25"/>
      <c r="B40" s="25"/>
      <c r="C40" s="25"/>
      <c r="D40" s="25"/>
      <c r="E40" s="25"/>
      <c r="F40" s="25"/>
      <c r="G40" s="25"/>
      <c r="H40" s="25"/>
      <c r="I40" s="26"/>
    </row>
    <row r="41" spans="1:9">
      <c r="A41" s="25"/>
      <c r="B41" s="25"/>
      <c r="C41" s="25"/>
      <c r="D41" s="25"/>
      <c r="E41" s="25"/>
      <c r="F41" s="25"/>
      <c r="G41" s="25"/>
      <c r="H41" s="25"/>
      <c r="I41" s="26"/>
    </row>
    <row r="42" spans="1:9">
      <c r="A42" s="25"/>
      <c r="B42" s="25"/>
      <c r="C42" s="25"/>
      <c r="D42" s="25"/>
      <c r="E42" s="25"/>
      <c r="F42" s="25"/>
      <c r="G42" s="25"/>
      <c r="H42" s="25"/>
      <c r="I42" s="26"/>
    </row>
    <row r="43" spans="1:9">
      <c r="A43" s="25"/>
      <c r="B43" s="25"/>
      <c r="C43" s="25"/>
      <c r="D43" s="25"/>
      <c r="E43" s="25"/>
      <c r="F43" s="25"/>
      <c r="G43" s="25"/>
      <c r="H43" s="25"/>
      <c r="I43" s="26"/>
    </row>
    <row r="44" spans="1:9">
      <c r="A44" s="25"/>
      <c r="B44" s="25"/>
      <c r="C44" s="25"/>
      <c r="D44" s="25"/>
      <c r="E44" s="25"/>
      <c r="F44" s="25"/>
      <c r="G44" s="25"/>
      <c r="H44" s="25"/>
      <c r="I44" s="26"/>
    </row>
    <row r="45" spans="1:9">
      <c r="A45" s="25"/>
      <c r="B45" s="25"/>
      <c r="C45" s="25"/>
      <c r="D45" s="25"/>
      <c r="E45" s="25"/>
      <c r="F45" s="25"/>
      <c r="G45" s="25"/>
      <c r="H45" s="25"/>
      <c r="I45" s="26"/>
    </row>
    <row r="46" spans="1:9">
      <c r="A46" s="25"/>
      <c r="B46" s="25"/>
      <c r="C46" s="25"/>
      <c r="D46" s="25"/>
      <c r="E46" s="25"/>
      <c r="F46" s="25"/>
      <c r="G46" s="25"/>
      <c r="H46" s="25"/>
      <c r="I46" s="26"/>
    </row>
    <row r="47" spans="1:9">
      <c r="A47" s="25"/>
      <c r="B47" s="25"/>
      <c r="C47" s="25"/>
      <c r="D47" s="25"/>
      <c r="E47" s="25"/>
      <c r="F47" s="25"/>
      <c r="G47" s="25"/>
      <c r="H47" s="25"/>
      <c r="I47" s="26"/>
    </row>
    <row r="48" spans="1:9">
      <c r="A48" s="25"/>
      <c r="B48" s="25"/>
      <c r="C48" s="25"/>
      <c r="D48" s="25"/>
      <c r="E48" s="25"/>
      <c r="F48" s="25"/>
      <c r="G48" s="25"/>
      <c r="H48" s="25"/>
      <c r="I48" s="26"/>
    </row>
    <row r="49" spans="1:9">
      <c r="A49" s="25"/>
      <c r="B49" s="25"/>
      <c r="C49" s="25"/>
      <c r="D49" s="25"/>
      <c r="E49" s="25"/>
      <c r="F49" s="25"/>
      <c r="G49" s="25"/>
      <c r="H49" s="25"/>
      <c r="I49" s="26"/>
    </row>
    <row r="50" spans="1:9">
      <c r="A50" s="25"/>
      <c r="B50" s="25"/>
      <c r="C50" s="25"/>
      <c r="D50" s="25"/>
      <c r="E50" s="25"/>
      <c r="F50" s="25"/>
      <c r="G50" s="25"/>
      <c r="H50" s="25"/>
      <c r="I50" s="26"/>
    </row>
    <row r="51" spans="1:9">
      <c r="A51" s="25"/>
      <c r="B51" s="25"/>
      <c r="C51" s="25"/>
      <c r="D51" s="25"/>
      <c r="E51" s="25"/>
      <c r="F51" s="25"/>
      <c r="G51" s="25"/>
      <c r="H51" s="25"/>
      <c r="I51" s="26"/>
    </row>
    <row r="52" spans="1:9">
      <c r="A52" s="25"/>
      <c r="B52" s="25"/>
      <c r="C52" s="25"/>
      <c r="D52" s="25"/>
      <c r="E52" s="25"/>
      <c r="F52" s="25"/>
      <c r="G52" s="25"/>
      <c r="H52" s="25"/>
      <c r="I52" s="26"/>
    </row>
    <row r="53" spans="1:9">
      <c r="A53" s="25"/>
      <c r="B53" s="25"/>
      <c r="C53" s="25"/>
      <c r="D53" s="25"/>
      <c r="E53" s="25"/>
      <c r="F53" s="25"/>
      <c r="G53" s="25"/>
      <c r="H53" s="25"/>
      <c r="I53" s="26"/>
    </row>
    <row r="54" spans="1:9">
      <c r="A54" s="25"/>
      <c r="B54" s="25"/>
      <c r="C54" s="25"/>
      <c r="D54" s="25"/>
      <c r="E54" s="25"/>
      <c r="F54" s="25"/>
      <c r="G54" s="25"/>
      <c r="H54" s="25"/>
      <c r="I54" s="26"/>
    </row>
    <row r="55" spans="1:9">
      <c r="A55" s="25"/>
      <c r="B55" s="25"/>
      <c r="C55" s="25"/>
      <c r="D55" s="25"/>
      <c r="E55" s="25"/>
      <c r="F55" s="25"/>
      <c r="G55" s="25"/>
      <c r="H55" s="25"/>
      <c r="I55" s="26"/>
    </row>
    <row r="56" spans="1:9">
      <c r="A56" s="25"/>
      <c r="B56" s="25"/>
      <c r="C56" s="25"/>
      <c r="D56" s="25"/>
      <c r="E56" s="25"/>
      <c r="F56" s="25"/>
      <c r="G56" s="25"/>
      <c r="H56" s="25"/>
      <c r="I56" s="26"/>
    </row>
    <row r="57" spans="1:9">
      <c r="A57" s="25"/>
      <c r="B57" s="25"/>
      <c r="C57" s="25"/>
      <c r="D57" s="25"/>
      <c r="E57" s="25"/>
      <c r="F57" s="25"/>
      <c r="G57" s="25"/>
      <c r="H57" s="25"/>
      <c r="I57" s="26"/>
    </row>
    <row r="58" spans="1:9">
      <c r="A58" s="25"/>
      <c r="B58" s="25"/>
      <c r="C58" s="25"/>
      <c r="D58" s="25"/>
      <c r="E58" s="25"/>
      <c r="F58" s="25"/>
      <c r="G58" s="25"/>
      <c r="H58" s="25"/>
      <c r="I58" s="26"/>
    </row>
    <row r="59" spans="1:9">
      <c r="A59" s="25"/>
      <c r="B59" s="25"/>
      <c r="C59" s="25"/>
      <c r="D59" s="25"/>
      <c r="E59" s="25"/>
      <c r="F59" s="25"/>
      <c r="G59" s="25"/>
      <c r="H59" s="25"/>
      <c r="I59" s="26"/>
    </row>
    <row r="60" spans="1:9">
      <c r="A60" s="25"/>
      <c r="B60" s="25"/>
      <c r="C60" s="25"/>
      <c r="D60" s="25"/>
      <c r="E60" s="25"/>
      <c r="F60" s="25"/>
      <c r="G60" s="25"/>
      <c r="H60" s="25"/>
      <c r="I60" s="26"/>
    </row>
    <row r="61" spans="1:9">
      <c r="A61" s="25"/>
      <c r="B61" s="25"/>
      <c r="C61" s="25"/>
      <c r="D61" s="25"/>
      <c r="E61" s="25"/>
      <c r="F61" s="25"/>
      <c r="G61" s="25"/>
      <c r="H61" s="25"/>
      <c r="I61" s="26"/>
    </row>
    <row r="62" spans="1:9">
      <c r="A62" s="25"/>
      <c r="B62" s="25"/>
      <c r="C62" s="25"/>
      <c r="D62" s="25"/>
      <c r="E62" s="25"/>
      <c r="F62" s="25"/>
      <c r="G62" s="25"/>
      <c r="H62" s="25"/>
      <c r="I62" s="26"/>
    </row>
    <row r="63" spans="1:9">
      <c r="A63" s="25"/>
      <c r="B63" s="25"/>
      <c r="C63" s="25"/>
      <c r="D63" s="25"/>
      <c r="E63" s="25"/>
      <c r="F63" s="25"/>
      <c r="G63" s="25"/>
      <c r="H63" s="25"/>
      <c r="I63" s="26"/>
    </row>
    <row r="64" spans="1:9">
      <c r="A64" s="25"/>
      <c r="B64" s="25"/>
      <c r="C64" s="25"/>
      <c r="D64" s="25"/>
      <c r="E64" s="25"/>
      <c r="F64" s="25"/>
      <c r="G64" s="25"/>
      <c r="H64" s="25"/>
      <c r="I64" s="26"/>
    </row>
    <row r="65" spans="1:9">
      <c r="A65" s="25"/>
      <c r="B65" s="25"/>
      <c r="C65" s="25"/>
      <c r="D65" s="25"/>
      <c r="E65" s="25"/>
      <c r="F65" s="25"/>
      <c r="G65" s="25"/>
      <c r="H65" s="25"/>
      <c r="I65" s="26"/>
    </row>
    <row r="66" spans="1:9">
      <c r="A66" s="25"/>
      <c r="B66" s="25"/>
      <c r="C66" s="25"/>
      <c r="D66" s="25"/>
      <c r="E66" s="25"/>
      <c r="F66" s="25"/>
      <c r="G66" s="25"/>
      <c r="H66" s="25"/>
      <c r="I66" s="26"/>
    </row>
    <row r="67" spans="1:9">
      <c r="A67" s="25"/>
      <c r="B67" s="25"/>
      <c r="C67" s="25"/>
      <c r="D67" s="25"/>
      <c r="E67" s="25"/>
      <c r="F67" s="25"/>
      <c r="G67" s="25"/>
      <c r="H67" s="25"/>
      <c r="I67" s="26"/>
    </row>
    <row r="68" spans="1:9">
      <c r="A68" s="25"/>
      <c r="B68" s="25"/>
      <c r="C68" s="25"/>
      <c r="D68" s="25"/>
      <c r="E68" s="25"/>
      <c r="F68" s="25"/>
      <c r="G68" s="25"/>
      <c r="H68" s="25"/>
      <c r="I68" s="26"/>
    </row>
    <row r="69" spans="1:9">
      <c r="A69" s="25"/>
      <c r="B69" s="25"/>
      <c r="C69" s="25"/>
      <c r="D69" s="25"/>
      <c r="E69" s="25"/>
      <c r="F69" s="25"/>
      <c r="G69" s="25"/>
      <c r="H69" s="25"/>
      <c r="I69" s="26"/>
    </row>
    <row r="70" spans="1:9">
      <c r="A70" s="25"/>
      <c r="B70" s="25"/>
      <c r="C70" s="25"/>
      <c r="D70" s="25"/>
      <c r="E70" s="25"/>
      <c r="F70" s="25"/>
      <c r="G70" s="25"/>
      <c r="H70" s="25"/>
      <c r="I70" s="26"/>
    </row>
    <row r="71" spans="1:9">
      <c r="A71" s="25"/>
      <c r="B71" s="25"/>
      <c r="C71" s="25"/>
      <c r="D71" s="25"/>
      <c r="E71" s="25"/>
      <c r="F71" s="25"/>
      <c r="G71" s="25"/>
      <c r="H71" s="25"/>
      <c r="I71" s="26"/>
    </row>
    <row r="72" spans="1:9">
      <c r="A72" s="25"/>
      <c r="B72" s="25"/>
      <c r="C72" s="25"/>
      <c r="D72" s="25"/>
      <c r="E72" s="25"/>
      <c r="F72" s="25"/>
      <c r="G72" s="25"/>
      <c r="H72" s="25"/>
      <c r="I72" s="26"/>
    </row>
    <row r="73" spans="1:9">
      <c r="A73" s="25"/>
      <c r="B73" s="25"/>
      <c r="C73" s="25"/>
      <c r="D73" s="25"/>
      <c r="E73" s="25"/>
      <c r="F73" s="25"/>
      <c r="G73" s="25"/>
      <c r="H73" s="25"/>
      <c r="I73" s="26"/>
    </row>
    <row r="74" spans="1:9">
      <c r="A74" s="25"/>
      <c r="B74" s="25"/>
      <c r="C74" s="25"/>
      <c r="D74" s="25"/>
      <c r="E74" s="25"/>
      <c r="F74" s="25"/>
      <c r="G74" s="25"/>
      <c r="H74" s="25"/>
      <c r="I74" s="26"/>
    </row>
    <row r="75" spans="1:9">
      <c r="A75" s="25"/>
      <c r="B75" s="25"/>
      <c r="C75" s="25"/>
      <c r="D75" s="25"/>
      <c r="E75" s="25"/>
      <c r="F75" s="25"/>
      <c r="G75" s="25"/>
      <c r="H75" s="25"/>
      <c r="I75" s="26"/>
    </row>
    <row r="76" spans="1:9">
      <c r="A76" s="25"/>
      <c r="B76" s="25"/>
      <c r="C76" s="25"/>
      <c r="D76" s="25"/>
      <c r="E76" s="25"/>
      <c r="F76" s="25"/>
      <c r="G76" s="25"/>
      <c r="H76" s="25"/>
      <c r="I76" s="26"/>
    </row>
    <row r="77" spans="1:9">
      <c r="A77" s="25"/>
      <c r="B77" s="25"/>
      <c r="C77" s="25"/>
      <c r="D77" s="25"/>
      <c r="E77" s="25"/>
      <c r="F77" s="25"/>
      <c r="G77" s="25"/>
      <c r="H77" s="25"/>
      <c r="I77" s="26"/>
    </row>
    <row r="78" spans="1:9">
      <c r="A78" s="25"/>
      <c r="B78" s="25"/>
      <c r="C78" s="25"/>
      <c r="D78" s="25"/>
      <c r="E78" s="25"/>
      <c r="F78" s="25"/>
      <c r="G78" s="25"/>
      <c r="H78" s="25"/>
      <c r="I78" s="26"/>
    </row>
    <row r="79" spans="1:9">
      <c r="A79" s="25"/>
      <c r="B79" s="25"/>
      <c r="C79" s="25"/>
      <c r="D79" s="25"/>
      <c r="E79" s="25"/>
      <c r="F79" s="25"/>
      <c r="G79" s="25"/>
      <c r="H79" s="25"/>
      <c r="I79" s="26"/>
    </row>
    <row r="80" spans="1:9">
      <c r="A80" s="25"/>
      <c r="B80" s="25"/>
      <c r="C80" s="25"/>
      <c r="D80" s="25"/>
      <c r="E80" s="25"/>
      <c r="F80" s="25"/>
      <c r="G80" s="25"/>
      <c r="H80" s="25"/>
      <c r="I80" s="26"/>
    </row>
    <row r="81" spans="1:9">
      <c r="A81" s="25"/>
      <c r="B81" s="25"/>
      <c r="C81" s="25"/>
      <c r="D81" s="25"/>
      <c r="E81" s="25"/>
      <c r="F81" s="25"/>
      <c r="G81" s="25"/>
      <c r="H81" s="25"/>
      <c r="I81" s="26"/>
    </row>
    <row r="82" spans="1:9">
      <c r="A82" s="25"/>
      <c r="B82" s="25"/>
      <c r="C82" s="25"/>
      <c r="D82" s="25"/>
      <c r="E82" s="25"/>
      <c r="F82" s="25"/>
      <c r="G82" s="25"/>
      <c r="H82" s="25"/>
      <c r="I82" s="26"/>
    </row>
    <row r="83" spans="1:9">
      <c r="A83" s="25"/>
      <c r="B83" s="25"/>
      <c r="C83" s="25"/>
      <c r="D83" s="25"/>
      <c r="E83" s="25"/>
      <c r="F83" s="25"/>
      <c r="G83" s="25"/>
      <c r="H83" s="25"/>
      <c r="I83" s="26"/>
    </row>
    <row r="84" spans="1:9">
      <c r="A84" s="25"/>
      <c r="B84" s="25"/>
      <c r="C84" s="25"/>
      <c r="D84" s="25"/>
      <c r="E84" s="25"/>
      <c r="F84" s="25"/>
      <c r="G84" s="25"/>
      <c r="H84" s="25"/>
      <c r="I84" s="26"/>
    </row>
    <row r="85" spans="1:9">
      <c r="A85" s="25"/>
      <c r="B85" s="25"/>
      <c r="C85" s="25"/>
      <c r="D85" s="25"/>
      <c r="E85" s="25"/>
      <c r="F85" s="25"/>
      <c r="G85" s="25"/>
      <c r="H85" s="25"/>
      <c r="I85" s="26"/>
    </row>
    <row r="86" spans="1:9">
      <c r="A86" s="25"/>
      <c r="B86" s="25"/>
      <c r="C86" s="25"/>
      <c r="D86" s="25"/>
      <c r="E86" s="25"/>
      <c r="F86" s="25"/>
      <c r="G86" s="25"/>
      <c r="H86" s="25"/>
      <c r="I86" s="26"/>
    </row>
    <row r="87" spans="1:9">
      <c r="A87" s="25"/>
      <c r="B87" s="25"/>
      <c r="C87" s="25"/>
      <c r="D87" s="25"/>
      <c r="E87" s="25"/>
      <c r="F87" s="25"/>
      <c r="G87" s="25"/>
      <c r="H87" s="25"/>
      <c r="I87" s="26"/>
    </row>
    <row r="88" spans="1:9">
      <c r="A88" s="25"/>
      <c r="B88" s="25"/>
      <c r="C88" s="25"/>
      <c r="D88" s="25"/>
      <c r="E88" s="25"/>
      <c r="F88" s="25"/>
      <c r="G88" s="25"/>
      <c r="H88" s="25"/>
      <c r="I88" s="26"/>
    </row>
    <row r="89" spans="1:9">
      <c r="A89" s="25"/>
      <c r="B89" s="25"/>
      <c r="C89" s="25"/>
      <c r="D89" s="25"/>
      <c r="E89" s="25"/>
      <c r="F89" s="25"/>
      <c r="G89" s="25"/>
      <c r="H89" s="25"/>
      <c r="I89" s="26"/>
    </row>
    <row r="90" spans="1:9">
      <c r="A90" s="25"/>
      <c r="B90" s="25"/>
      <c r="C90" s="25"/>
      <c r="D90" s="25"/>
      <c r="E90" s="25"/>
      <c r="F90" s="25"/>
      <c r="G90" s="25"/>
      <c r="H90" s="25"/>
      <c r="I90" s="26"/>
    </row>
    <row r="91" spans="1:9">
      <c r="A91" s="25"/>
      <c r="B91" s="25"/>
      <c r="C91" s="25"/>
      <c r="D91" s="25"/>
      <c r="E91" s="25"/>
      <c r="F91" s="25"/>
      <c r="G91" s="25"/>
      <c r="H91" s="25"/>
      <c r="I91" s="26"/>
    </row>
    <row r="92" spans="1:9">
      <c r="A92" s="25"/>
      <c r="B92" s="25"/>
      <c r="C92" s="25"/>
      <c r="D92" s="25"/>
      <c r="E92" s="25"/>
      <c r="F92" s="25"/>
      <c r="G92" s="25"/>
      <c r="H92" s="25"/>
      <c r="I92" s="26"/>
    </row>
    <row r="93" spans="1:9">
      <c r="A93" s="25"/>
      <c r="B93" s="25"/>
      <c r="C93" s="25"/>
      <c r="D93" s="25"/>
      <c r="E93" s="25"/>
      <c r="F93" s="25"/>
      <c r="G93" s="25"/>
      <c r="H93" s="25"/>
      <c r="I93" s="26"/>
    </row>
    <row r="94" spans="1:9">
      <c r="A94" s="25"/>
      <c r="B94" s="25"/>
      <c r="C94" s="25"/>
      <c r="D94" s="25"/>
      <c r="E94" s="25"/>
      <c r="F94" s="25"/>
      <c r="G94" s="25"/>
      <c r="H94" s="25"/>
      <c r="I94" s="26"/>
    </row>
    <row r="95" spans="1:9">
      <c r="A95" s="25"/>
      <c r="B95" s="25"/>
      <c r="C95" s="25"/>
      <c r="D95" s="25"/>
      <c r="E95" s="25"/>
      <c r="F95" s="25"/>
      <c r="G95" s="25"/>
      <c r="H95" s="25"/>
      <c r="I95" s="26"/>
    </row>
    <row r="96" spans="1:9">
      <c r="A96" s="25"/>
      <c r="B96" s="25"/>
      <c r="C96" s="25"/>
      <c r="D96" s="25"/>
      <c r="E96" s="25"/>
      <c r="F96" s="25"/>
      <c r="G96" s="25"/>
      <c r="H96" s="25"/>
      <c r="I96" s="26"/>
    </row>
    <row r="97" spans="1:9">
      <c r="A97" s="25"/>
      <c r="B97" s="25"/>
      <c r="C97" s="25"/>
      <c r="D97" s="25"/>
      <c r="E97" s="25"/>
      <c r="F97" s="25"/>
      <c r="G97" s="25"/>
      <c r="H97" s="25"/>
      <c r="I97" s="26"/>
    </row>
    <row r="98" spans="1:9">
      <c r="A98" s="25"/>
      <c r="B98" s="25"/>
      <c r="C98" s="25"/>
      <c r="D98" s="25"/>
      <c r="E98" s="25"/>
      <c r="F98" s="25"/>
      <c r="G98" s="25"/>
      <c r="H98" s="25"/>
      <c r="I98" s="26"/>
    </row>
    <row r="99" spans="1:9">
      <c r="A99" s="25"/>
      <c r="B99" s="25"/>
      <c r="C99" s="25"/>
      <c r="D99" s="25"/>
      <c r="E99" s="25"/>
      <c r="F99" s="25"/>
      <c r="G99" s="25"/>
      <c r="H99" s="25"/>
      <c r="I99" s="26"/>
    </row>
    <row r="100" spans="1:9">
      <c r="A100" s="25"/>
      <c r="B100" s="25"/>
      <c r="C100" s="25"/>
      <c r="D100" s="25"/>
      <c r="E100" s="25"/>
      <c r="F100" s="25"/>
      <c r="G100" s="25"/>
      <c r="H100" s="25"/>
      <c r="I100" s="26"/>
    </row>
    <row r="101" spans="1:9">
      <c r="A101" s="25"/>
      <c r="B101" s="25"/>
      <c r="C101" s="25"/>
      <c r="D101" s="25"/>
      <c r="E101" s="25"/>
      <c r="F101" s="25"/>
      <c r="G101" s="25"/>
      <c r="H101" s="25"/>
      <c r="I101" s="26"/>
    </row>
    <row r="102" spans="1:9">
      <c r="A102" s="25"/>
      <c r="B102" s="25"/>
      <c r="C102" s="25"/>
      <c r="D102" s="25"/>
      <c r="E102" s="25"/>
      <c r="F102" s="25"/>
      <c r="G102" s="25"/>
      <c r="H102" s="25"/>
      <c r="I102" s="26"/>
    </row>
    <row r="103" spans="1:9">
      <c r="A103" s="25"/>
      <c r="B103" s="25"/>
      <c r="C103" s="25"/>
      <c r="D103" s="25"/>
      <c r="E103" s="25"/>
      <c r="F103" s="25"/>
      <c r="G103" s="25"/>
      <c r="H103" s="25"/>
      <c r="I103" s="26"/>
    </row>
    <row r="104" spans="1:9">
      <c r="A104" s="25"/>
      <c r="B104" s="25"/>
      <c r="C104" s="25"/>
      <c r="D104" s="25"/>
      <c r="E104" s="25"/>
      <c r="F104" s="25"/>
      <c r="G104" s="25"/>
      <c r="H104" s="25"/>
      <c r="I104" s="26"/>
    </row>
    <row r="105" spans="1:9">
      <c r="A105" s="25"/>
      <c r="B105" s="25"/>
      <c r="C105" s="25"/>
      <c r="D105" s="25"/>
      <c r="E105" s="25"/>
      <c r="F105" s="25"/>
      <c r="G105" s="25"/>
      <c r="H105" s="25"/>
      <c r="I105" s="26"/>
    </row>
    <row r="106" spans="1:9">
      <c r="A106" s="25"/>
      <c r="B106" s="25"/>
      <c r="C106" s="25"/>
      <c r="D106" s="25"/>
      <c r="E106" s="25"/>
      <c r="F106" s="25"/>
      <c r="G106" s="25"/>
      <c r="H106" s="25"/>
      <c r="I106" s="26"/>
    </row>
    <row r="107" spans="1:9">
      <c r="A107" s="25"/>
      <c r="B107" s="25"/>
      <c r="C107" s="25"/>
      <c r="D107" s="25"/>
      <c r="E107" s="25"/>
      <c r="F107" s="25"/>
      <c r="G107" s="25"/>
      <c r="H107" s="25"/>
      <c r="I107" s="26"/>
    </row>
    <row r="108" spans="1:9">
      <c r="A108" s="25"/>
      <c r="B108" s="25"/>
      <c r="C108" s="25"/>
      <c r="D108" s="25"/>
      <c r="E108" s="25"/>
      <c r="F108" s="25"/>
      <c r="G108" s="25"/>
      <c r="H108" s="25"/>
      <c r="I108" s="26"/>
    </row>
    <row r="109" spans="1:9">
      <c r="A109" s="25"/>
      <c r="B109" s="25"/>
      <c r="C109" s="25"/>
      <c r="D109" s="25"/>
      <c r="E109" s="25"/>
      <c r="F109" s="25"/>
      <c r="G109" s="25"/>
      <c r="H109" s="25"/>
      <c r="I109" s="26"/>
    </row>
    <row r="110" spans="1:9">
      <c r="A110" s="25"/>
      <c r="B110" s="25"/>
      <c r="C110" s="25"/>
      <c r="D110" s="25"/>
      <c r="E110" s="25"/>
      <c r="F110" s="25"/>
      <c r="G110" s="25"/>
      <c r="H110" s="25"/>
      <c r="I110" s="26"/>
    </row>
    <row r="111" spans="1:9">
      <c r="A111" s="25"/>
      <c r="B111" s="25"/>
      <c r="C111" s="25"/>
      <c r="D111" s="25"/>
      <c r="E111" s="25"/>
      <c r="F111" s="25"/>
      <c r="G111" s="25"/>
      <c r="H111" s="25"/>
      <c r="I111" s="26"/>
    </row>
    <row r="112" spans="1:9">
      <c r="A112" s="25"/>
      <c r="B112" s="25"/>
      <c r="C112" s="25"/>
      <c r="D112" s="25"/>
      <c r="E112" s="25"/>
      <c r="F112" s="25"/>
      <c r="G112" s="25"/>
      <c r="H112" s="25"/>
      <c r="I112" s="26"/>
    </row>
    <row r="113" spans="1:9">
      <c r="A113" s="25"/>
      <c r="B113" s="25"/>
      <c r="C113" s="25"/>
      <c r="D113" s="25"/>
      <c r="E113" s="25"/>
      <c r="F113" s="25"/>
      <c r="G113" s="25"/>
      <c r="H113" s="25"/>
      <c r="I113" s="26"/>
    </row>
    <row r="114" spans="1:9">
      <c r="A114" s="25"/>
      <c r="B114" s="25"/>
      <c r="C114" s="25"/>
      <c r="D114" s="25"/>
      <c r="E114" s="25"/>
      <c r="F114" s="25"/>
      <c r="G114" s="25"/>
      <c r="H114" s="25"/>
      <c r="I114" s="26"/>
    </row>
    <row r="115" spans="1:9">
      <c r="A115" s="25"/>
      <c r="B115" s="25"/>
      <c r="C115" s="25"/>
      <c r="D115" s="25"/>
      <c r="E115" s="25"/>
      <c r="F115" s="25"/>
      <c r="G115" s="25"/>
      <c r="H115" s="25"/>
      <c r="I115" s="26"/>
    </row>
    <row r="116" spans="1:9">
      <c r="A116" s="25"/>
      <c r="B116" s="25"/>
      <c r="C116" s="25"/>
      <c r="D116" s="25"/>
      <c r="E116" s="25"/>
      <c r="F116" s="25"/>
      <c r="G116" s="25"/>
      <c r="H116" s="25"/>
      <c r="I116" s="26"/>
    </row>
    <row r="117" spans="1:9">
      <c r="A117" s="25"/>
      <c r="B117" s="25"/>
      <c r="C117" s="25"/>
      <c r="D117" s="25"/>
      <c r="E117" s="25"/>
      <c r="F117" s="25"/>
      <c r="G117" s="25"/>
      <c r="H117" s="25"/>
      <c r="I117" s="26"/>
    </row>
    <row r="118" spans="1:9">
      <c r="A118" s="25"/>
      <c r="B118" s="25"/>
      <c r="C118" s="25"/>
      <c r="D118" s="25"/>
      <c r="E118" s="25"/>
      <c r="F118" s="25"/>
      <c r="G118" s="25"/>
      <c r="H118" s="25"/>
      <c r="I118" s="26"/>
    </row>
    <row r="119" spans="1:9">
      <c r="A119" s="25"/>
      <c r="B119" s="25"/>
      <c r="C119" s="25"/>
      <c r="D119" s="25"/>
      <c r="E119" s="25"/>
      <c r="F119" s="25"/>
      <c r="G119" s="25"/>
      <c r="H119" s="25"/>
      <c r="I119" s="26"/>
    </row>
    <row r="120" spans="1:9">
      <c r="A120" s="25"/>
      <c r="B120" s="25"/>
      <c r="C120" s="25"/>
      <c r="D120" s="25"/>
      <c r="E120" s="25"/>
      <c r="F120" s="25"/>
      <c r="G120" s="25"/>
      <c r="H120" s="25"/>
      <c r="I120" s="26"/>
    </row>
    <row r="121" spans="1:9">
      <c r="A121" s="25"/>
      <c r="B121" s="25"/>
      <c r="C121" s="25"/>
      <c r="D121" s="25"/>
      <c r="E121" s="25"/>
      <c r="F121" s="25"/>
      <c r="G121" s="25"/>
      <c r="H121" s="25"/>
      <c r="I121" s="26"/>
    </row>
    <row r="122" spans="1:9">
      <c r="A122" s="25"/>
      <c r="B122" s="25"/>
      <c r="C122" s="25"/>
      <c r="D122" s="25"/>
      <c r="E122" s="25"/>
      <c r="F122" s="25"/>
      <c r="G122" s="25"/>
      <c r="H122" s="25"/>
      <c r="I122" s="26"/>
    </row>
    <row r="123" spans="1:9">
      <c r="A123" s="25"/>
      <c r="B123" s="25"/>
      <c r="C123" s="25"/>
      <c r="D123" s="25"/>
      <c r="E123" s="25"/>
      <c r="F123" s="25"/>
      <c r="G123" s="25"/>
      <c r="H123" s="25"/>
      <c r="I123" s="26"/>
    </row>
    <row r="124" spans="1:9">
      <c r="A124" s="25"/>
      <c r="B124" s="25"/>
      <c r="C124" s="25"/>
      <c r="D124" s="25"/>
      <c r="E124" s="25"/>
      <c r="F124" s="25"/>
      <c r="G124" s="25"/>
      <c r="H124" s="25"/>
      <c r="I124" s="26"/>
    </row>
    <row r="125" spans="1:9">
      <c r="A125" s="25"/>
      <c r="B125" s="25"/>
      <c r="C125" s="25"/>
      <c r="D125" s="25"/>
      <c r="E125" s="25"/>
      <c r="F125" s="25"/>
      <c r="G125" s="25"/>
      <c r="H125" s="25"/>
      <c r="I125" s="26"/>
    </row>
    <row r="126" spans="1:9">
      <c r="A126" s="25"/>
      <c r="B126" s="25"/>
      <c r="C126" s="25"/>
      <c r="D126" s="25"/>
      <c r="E126" s="25"/>
      <c r="F126" s="25"/>
      <c r="G126" s="25"/>
      <c r="H126" s="25"/>
      <c r="I126" s="26"/>
    </row>
    <row r="127" spans="1:9">
      <c r="A127" s="25"/>
      <c r="B127" s="25"/>
      <c r="C127" s="25"/>
      <c r="D127" s="25"/>
      <c r="E127" s="25"/>
      <c r="F127" s="25"/>
      <c r="G127" s="25"/>
      <c r="H127" s="25"/>
      <c r="I127" s="26"/>
    </row>
    <row r="128" spans="1:9">
      <c r="A128" s="25"/>
      <c r="B128" s="25"/>
      <c r="C128" s="25"/>
      <c r="D128" s="25"/>
      <c r="E128" s="25"/>
      <c r="F128" s="25"/>
      <c r="G128" s="25"/>
      <c r="H128" s="25"/>
      <c r="I128" s="26"/>
    </row>
    <row r="129" spans="1:9">
      <c r="A129" s="25"/>
      <c r="B129" s="25"/>
      <c r="C129" s="25"/>
      <c r="D129" s="25"/>
      <c r="E129" s="25"/>
      <c r="F129" s="25"/>
      <c r="G129" s="25"/>
      <c r="H129" s="25"/>
      <c r="I129" s="26"/>
    </row>
    <row r="130" spans="1:9">
      <c r="A130" s="25"/>
      <c r="B130" s="25"/>
      <c r="C130" s="25"/>
      <c r="D130" s="25"/>
      <c r="E130" s="25"/>
      <c r="F130" s="25"/>
      <c r="G130" s="25"/>
      <c r="H130" s="25"/>
      <c r="I130" s="26"/>
    </row>
    <row r="131" spans="1:9">
      <c r="A131" s="25"/>
      <c r="B131" s="25"/>
      <c r="C131" s="25"/>
      <c r="D131" s="25"/>
      <c r="E131" s="25"/>
      <c r="F131" s="25"/>
      <c r="G131" s="25"/>
      <c r="H131" s="25"/>
      <c r="I131" s="26"/>
    </row>
    <row r="132" spans="1:9">
      <c r="A132" s="25"/>
      <c r="B132" s="25"/>
      <c r="C132" s="25"/>
      <c r="D132" s="25"/>
      <c r="E132" s="25"/>
      <c r="F132" s="25"/>
      <c r="G132" s="25"/>
      <c r="H132" s="25"/>
      <c r="I132" s="26"/>
    </row>
    <row r="133" spans="1:9">
      <c r="A133" s="25"/>
      <c r="B133" s="25"/>
      <c r="C133" s="25"/>
      <c r="D133" s="25"/>
      <c r="E133" s="25"/>
      <c r="F133" s="25"/>
      <c r="G133" s="25"/>
      <c r="H133" s="25"/>
      <c r="I133" s="26"/>
    </row>
    <row r="134" spans="1:9">
      <c r="A134" s="25"/>
      <c r="B134" s="25"/>
      <c r="C134" s="25"/>
      <c r="D134" s="25"/>
      <c r="E134" s="25"/>
      <c r="F134" s="25"/>
      <c r="G134" s="25"/>
      <c r="H134" s="25"/>
      <c r="I134" s="26"/>
    </row>
    <row r="135" spans="1:9">
      <c r="A135" s="25"/>
      <c r="B135" s="25"/>
      <c r="C135" s="25"/>
      <c r="D135" s="25"/>
      <c r="E135" s="25"/>
      <c r="F135" s="25"/>
      <c r="G135" s="25"/>
      <c r="H135" s="25"/>
      <c r="I135" s="26"/>
    </row>
    <row r="136" spans="1:9">
      <c r="A136" s="25"/>
      <c r="B136" s="25"/>
      <c r="C136" s="25"/>
      <c r="D136" s="25"/>
      <c r="E136" s="25"/>
      <c r="F136" s="25"/>
      <c r="G136" s="25"/>
      <c r="H136" s="25"/>
      <c r="I136" s="26"/>
    </row>
    <row r="137" spans="1:9">
      <c r="A137" s="25"/>
      <c r="B137" s="25"/>
      <c r="C137" s="25"/>
      <c r="D137" s="25"/>
      <c r="E137" s="25"/>
      <c r="F137" s="25"/>
      <c r="G137" s="25"/>
      <c r="H137" s="25"/>
      <c r="I137" s="26"/>
    </row>
    <row r="138" spans="1:9">
      <c r="A138" s="25"/>
      <c r="B138" s="25"/>
      <c r="C138" s="25"/>
      <c r="D138" s="25"/>
      <c r="E138" s="25"/>
      <c r="F138" s="25"/>
      <c r="G138" s="25"/>
      <c r="H138" s="25"/>
      <c r="I138" s="26"/>
    </row>
    <row r="139" spans="1:9">
      <c r="A139" s="25"/>
      <c r="B139" s="25"/>
      <c r="C139" s="25"/>
      <c r="D139" s="25"/>
      <c r="E139" s="25"/>
      <c r="F139" s="25"/>
      <c r="G139" s="25"/>
      <c r="H139" s="25"/>
      <c r="I139" s="26"/>
    </row>
    <row r="140" spans="1:9">
      <c r="A140" s="25"/>
      <c r="B140" s="25"/>
      <c r="C140" s="25"/>
      <c r="D140" s="25"/>
      <c r="E140" s="25"/>
      <c r="F140" s="25"/>
      <c r="G140" s="25"/>
      <c r="H140" s="25"/>
      <c r="I140" s="26"/>
    </row>
    <row r="141" spans="1:9">
      <c r="A141" s="25"/>
      <c r="B141" s="25"/>
      <c r="C141" s="25"/>
      <c r="D141" s="25"/>
      <c r="E141" s="25"/>
      <c r="F141" s="25"/>
      <c r="G141" s="25"/>
      <c r="H141" s="25"/>
      <c r="I141" s="26"/>
    </row>
    <row r="142" spans="1:9">
      <c r="A142" s="25"/>
      <c r="B142" s="25"/>
      <c r="C142" s="25"/>
      <c r="D142" s="25"/>
      <c r="E142" s="25"/>
      <c r="F142" s="25"/>
      <c r="G142" s="25"/>
      <c r="H142" s="25"/>
      <c r="I142" s="26"/>
    </row>
    <row r="143" spans="1:9">
      <c r="A143" s="25"/>
      <c r="B143" s="25"/>
      <c r="C143" s="25"/>
      <c r="D143" s="25"/>
      <c r="E143" s="25"/>
      <c r="F143" s="25"/>
      <c r="G143" s="25"/>
      <c r="H143" s="25"/>
      <c r="I143" s="26"/>
    </row>
    <row r="144" spans="1:9">
      <c r="A144" s="25"/>
      <c r="B144" s="25"/>
      <c r="C144" s="25"/>
      <c r="D144" s="25"/>
      <c r="E144" s="25"/>
      <c r="F144" s="25"/>
      <c r="G144" s="25"/>
      <c r="H144" s="25"/>
      <c r="I144" s="26"/>
    </row>
    <row r="145" spans="1:9">
      <c r="A145" s="25"/>
      <c r="B145" s="25"/>
      <c r="C145" s="25"/>
      <c r="D145" s="25"/>
      <c r="E145" s="25"/>
      <c r="F145" s="25"/>
      <c r="G145" s="25"/>
      <c r="H145" s="25"/>
      <c r="I145" s="26"/>
    </row>
    <row r="146" spans="1:9">
      <c r="A146" s="25"/>
      <c r="B146" s="25"/>
      <c r="C146" s="25"/>
      <c r="D146" s="25"/>
      <c r="E146" s="25"/>
      <c r="F146" s="25"/>
      <c r="G146" s="25"/>
      <c r="H146" s="25"/>
      <c r="I146" s="26"/>
    </row>
    <row r="147" spans="1:9">
      <c r="A147" s="25"/>
      <c r="B147" s="25"/>
      <c r="C147" s="25"/>
      <c r="D147" s="25"/>
      <c r="E147" s="25"/>
      <c r="F147" s="25"/>
      <c r="G147" s="25"/>
      <c r="H147" s="25"/>
      <c r="I147" s="26"/>
    </row>
    <row r="148" spans="1:9">
      <c r="A148" s="25"/>
      <c r="B148" s="25"/>
      <c r="C148" s="25"/>
      <c r="D148" s="25"/>
      <c r="E148" s="25"/>
      <c r="F148" s="25"/>
      <c r="G148" s="25"/>
      <c r="H148" s="25"/>
      <c r="I148" s="26"/>
    </row>
    <row r="149" spans="1:9">
      <c r="A149" s="25"/>
      <c r="B149" s="25"/>
      <c r="C149" s="25"/>
      <c r="D149" s="25"/>
      <c r="E149" s="25"/>
      <c r="F149" s="25"/>
      <c r="G149" s="25"/>
      <c r="H149" s="25"/>
      <c r="I149" s="26"/>
    </row>
    <row r="150" spans="1:9">
      <c r="A150" s="25"/>
      <c r="B150" s="25"/>
      <c r="C150" s="25"/>
      <c r="D150" s="25"/>
      <c r="E150" s="25"/>
      <c r="F150" s="25"/>
      <c r="G150" s="25"/>
      <c r="H150" s="25"/>
      <c r="I150" s="26"/>
    </row>
    <row r="151" spans="1:9">
      <c r="A151" s="25"/>
      <c r="B151" s="25"/>
      <c r="C151" s="25"/>
      <c r="D151" s="25"/>
      <c r="E151" s="25"/>
      <c r="F151" s="25"/>
      <c r="G151" s="25"/>
      <c r="H151" s="25"/>
      <c r="I151" s="26"/>
    </row>
    <row r="152" spans="1:9">
      <c r="A152" s="25"/>
      <c r="B152" s="25"/>
      <c r="C152" s="25"/>
      <c r="D152" s="25"/>
      <c r="E152" s="25"/>
      <c r="F152" s="25"/>
      <c r="G152" s="25"/>
      <c r="H152" s="25"/>
      <c r="I152" s="26"/>
    </row>
    <row r="153" spans="1:9">
      <c r="A153" s="25"/>
      <c r="B153" s="25"/>
      <c r="C153" s="25"/>
      <c r="D153" s="25"/>
      <c r="E153" s="25"/>
      <c r="F153" s="25"/>
      <c r="G153" s="25"/>
      <c r="H153" s="25"/>
      <c r="I153" s="26"/>
    </row>
    <row r="154" spans="1:9">
      <c r="A154" s="25"/>
      <c r="B154" s="25"/>
      <c r="C154" s="25"/>
      <c r="D154" s="25"/>
      <c r="E154" s="25"/>
      <c r="F154" s="25"/>
      <c r="G154" s="25"/>
      <c r="H154" s="25"/>
      <c r="I154" s="26"/>
    </row>
    <row r="155" spans="1:9">
      <c r="A155" s="25"/>
      <c r="B155" s="25"/>
      <c r="C155" s="25"/>
      <c r="D155" s="25"/>
      <c r="E155" s="25"/>
      <c r="F155" s="25"/>
      <c r="G155" s="25"/>
      <c r="H155" s="25"/>
      <c r="I155" s="26"/>
    </row>
    <row r="156" spans="1:9">
      <c r="A156" s="25"/>
      <c r="B156" s="25"/>
      <c r="C156" s="25"/>
      <c r="D156" s="25"/>
      <c r="E156" s="25"/>
      <c r="F156" s="25"/>
      <c r="G156" s="25"/>
      <c r="H156" s="25"/>
      <c r="I156" s="26"/>
    </row>
    <row r="157" spans="1:9">
      <c r="A157" s="25"/>
      <c r="B157" s="25"/>
      <c r="C157" s="25"/>
      <c r="D157" s="25"/>
      <c r="E157" s="25"/>
      <c r="F157" s="25"/>
      <c r="G157" s="25"/>
      <c r="H157" s="25"/>
      <c r="I157" s="26"/>
    </row>
    <row r="158" spans="1:9">
      <c r="A158" s="25"/>
      <c r="B158" s="25"/>
      <c r="C158" s="25"/>
      <c r="D158" s="25"/>
      <c r="E158" s="25"/>
      <c r="F158" s="25"/>
      <c r="G158" s="25"/>
      <c r="H158" s="25"/>
      <c r="I158" s="26"/>
    </row>
    <row r="159" spans="1:9">
      <c r="A159" s="25"/>
      <c r="B159" s="25"/>
      <c r="C159" s="25"/>
      <c r="D159" s="25"/>
      <c r="E159" s="25"/>
      <c r="F159" s="25"/>
      <c r="G159" s="25"/>
      <c r="H159" s="25"/>
      <c r="I159" s="26"/>
    </row>
    <row r="160" spans="1:9">
      <c r="A160" s="25"/>
      <c r="B160" s="25"/>
      <c r="C160" s="25"/>
      <c r="D160" s="25"/>
      <c r="E160" s="25"/>
      <c r="F160" s="25"/>
      <c r="G160" s="25"/>
      <c r="H160" s="25"/>
      <c r="I160" s="26"/>
    </row>
    <row r="161" spans="1:9">
      <c r="A161" s="25"/>
      <c r="B161" s="25"/>
      <c r="C161" s="25"/>
      <c r="D161" s="25"/>
      <c r="E161" s="25"/>
      <c r="F161" s="25"/>
      <c r="G161" s="25"/>
      <c r="H161" s="25"/>
      <c r="I161" s="26"/>
    </row>
    <row r="162" spans="1:9">
      <c r="A162" s="25"/>
      <c r="B162" s="25"/>
      <c r="C162" s="25"/>
      <c r="D162" s="25"/>
      <c r="E162" s="25"/>
      <c r="F162" s="25"/>
      <c r="G162" s="25"/>
      <c r="H162" s="25"/>
      <c r="I162" s="26"/>
    </row>
    <row r="163" spans="1:9">
      <c r="A163" s="25"/>
      <c r="B163" s="25"/>
      <c r="C163" s="25"/>
      <c r="D163" s="25"/>
      <c r="E163" s="25"/>
      <c r="F163" s="25"/>
      <c r="G163" s="25"/>
      <c r="H163" s="25"/>
      <c r="I163" s="26"/>
    </row>
    <row r="164" spans="1:9">
      <c r="A164" s="25"/>
      <c r="B164" s="25"/>
      <c r="C164" s="25"/>
      <c r="D164" s="25"/>
      <c r="E164" s="25"/>
      <c r="F164" s="25"/>
      <c r="G164" s="25"/>
      <c r="H164" s="25"/>
      <c r="I164" s="26"/>
    </row>
    <row r="165" spans="1:9">
      <c r="A165" s="25"/>
      <c r="B165" s="25"/>
      <c r="C165" s="25"/>
      <c r="D165" s="25"/>
      <c r="E165" s="25"/>
      <c r="F165" s="25"/>
      <c r="G165" s="25"/>
      <c r="H165" s="25"/>
      <c r="I165" s="26"/>
    </row>
    <row r="166" spans="1:9">
      <c r="A166" s="25"/>
      <c r="B166" s="25"/>
      <c r="C166" s="25"/>
      <c r="D166" s="25"/>
      <c r="E166" s="25"/>
      <c r="F166" s="25"/>
      <c r="G166" s="25"/>
      <c r="H166" s="25"/>
      <c r="I166" s="26"/>
    </row>
    <row r="167" spans="1:9">
      <c r="A167" s="25"/>
      <c r="B167" s="25"/>
      <c r="C167" s="25"/>
      <c r="D167" s="25"/>
      <c r="E167" s="25"/>
      <c r="F167" s="25"/>
      <c r="G167" s="25"/>
      <c r="H167" s="25"/>
      <c r="I167" s="26"/>
    </row>
    <row r="168" spans="1:9">
      <c r="A168" s="25"/>
      <c r="B168" s="25"/>
      <c r="C168" s="25"/>
      <c r="D168" s="25"/>
      <c r="E168" s="25"/>
      <c r="F168" s="25"/>
      <c r="G168" s="25"/>
      <c r="H168" s="25"/>
      <c r="I168" s="26"/>
    </row>
    <row r="169" spans="1:9">
      <c r="A169" s="25"/>
      <c r="B169" s="25"/>
      <c r="C169" s="25"/>
      <c r="D169" s="25"/>
      <c r="E169" s="25"/>
      <c r="F169" s="25"/>
      <c r="G169" s="25"/>
      <c r="H169" s="25"/>
      <c r="I169" s="26"/>
    </row>
    <row r="170" spans="1:9">
      <c r="A170" s="25"/>
      <c r="B170" s="25"/>
      <c r="C170" s="25"/>
      <c r="D170" s="25"/>
      <c r="E170" s="25"/>
      <c r="F170" s="25"/>
      <c r="G170" s="25"/>
      <c r="H170" s="25"/>
      <c r="I170" s="26"/>
    </row>
    <row r="171" spans="1:9">
      <c r="A171" s="25"/>
      <c r="B171" s="25"/>
      <c r="C171" s="25"/>
      <c r="D171" s="25"/>
      <c r="E171" s="25"/>
      <c r="F171" s="25"/>
      <c r="G171" s="25"/>
      <c r="H171" s="25"/>
      <c r="I171" s="26"/>
    </row>
    <row r="172" spans="1:9">
      <c r="A172" s="25"/>
      <c r="B172" s="25"/>
      <c r="C172" s="25"/>
      <c r="D172" s="25"/>
      <c r="E172" s="25"/>
      <c r="F172" s="25"/>
      <c r="G172" s="25"/>
      <c r="H172" s="25"/>
      <c r="I172" s="26"/>
    </row>
    <row r="173" spans="1:9">
      <c r="A173" s="25"/>
      <c r="B173" s="25"/>
      <c r="C173" s="25"/>
      <c r="D173" s="25"/>
      <c r="E173" s="25"/>
      <c r="F173" s="25"/>
      <c r="G173" s="25"/>
      <c r="H173" s="25"/>
      <c r="I173" s="26"/>
    </row>
    <row r="174" spans="1:9">
      <c r="A174" s="25"/>
      <c r="B174" s="25"/>
      <c r="C174" s="25"/>
      <c r="D174" s="25"/>
      <c r="E174" s="25"/>
      <c r="F174" s="25"/>
      <c r="G174" s="25"/>
      <c r="H174" s="25"/>
      <c r="I174" s="26"/>
    </row>
    <row r="175" spans="1:9">
      <c r="A175" s="25"/>
      <c r="B175" s="25"/>
      <c r="C175" s="25"/>
      <c r="D175" s="25"/>
      <c r="E175" s="25"/>
      <c r="F175" s="25"/>
      <c r="G175" s="25"/>
      <c r="H175" s="25"/>
      <c r="I175" s="26"/>
    </row>
    <row r="176" spans="1:9">
      <c r="A176" s="25"/>
      <c r="B176" s="25"/>
      <c r="C176" s="25"/>
      <c r="D176" s="25"/>
      <c r="E176" s="25"/>
      <c r="F176" s="25"/>
      <c r="G176" s="25"/>
      <c r="H176" s="25"/>
      <c r="I176" s="26"/>
    </row>
    <row r="177" spans="1:9">
      <c r="A177" s="25"/>
      <c r="B177" s="25"/>
      <c r="C177" s="25"/>
      <c r="D177" s="25"/>
      <c r="E177" s="25"/>
      <c r="F177" s="25"/>
      <c r="G177" s="25"/>
      <c r="H177" s="25"/>
      <c r="I177" s="26"/>
    </row>
    <row r="178" spans="1:9">
      <c r="A178" s="25"/>
      <c r="B178" s="25"/>
      <c r="C178" s="25"/>
      <c r="D178" s="25"/>
      <c r="E178" s="25"/>
      <c r="F178" s="25"/>
      <c r="G178" s="25"/>
      <c r="H178" s="25"/>
      <c r="I178" s="26"/>
    </row>
    <row r="179" spans="1:9">
      <c r="A179" s="25"/>
      <c r="B179" s="25"/>
      <c r="C179" s="25"/>
      <c r="D179" s="25"/>
      <c r="E179" s="25"/>
      <c r="F179" s="25"/>
      <c r="G179" s="25"/>
      <c r="H179" s="25"/>
      <c r="I179" s="26"/>
    </row>
    <row r="180" spans="1:9">
      <c r="A180" s="25"/>
      <c r="B180" s="25"/>
      <c r="C180" s="25"/>
      <c r="D180" s="25"/>
      <c r="E180" s="25"/>
      <c r="F180" s="25"/>
      <c r="G180" s="25"/>
      <c r="H180" s="25"/>
      <c r="I180" s="26"/>
    </row>
    <row r="181" spans="1:9">
      <c r="A181" s="25"/>
      <c r="B181" s="25"/>
      <c r="C181" s="25"/>
      <c r="D181" s="25"/>
      <c r="E181" s="25"/>
      <c r="F181" s="25"/>
      <c r="G181" s="25"/>
      <c r="H181" s="25"/>
      <c r="I181" s="26"/>
    </row>
    <row r="182" spans="1:9">
      <c r="A182" s="25"/>
      <c r="B182" s="25"/>
      <c r="C182" s="25"/>
      <c r="D182" s="25"/>
      <c r="E182" s="25"/>
      <c r="F182" s="25"/>
      <c r="G182" s="25"/>
      <c r="H182" s="25"/>
      <c r="I182" s="26"/>
    </row>
    <row r="183" spans="1:9">
      <c r="A183" s="25"/>
      <c r="B183" s="25"/>
      <c r="C183" s="25"/>
      <c r="D183" s="25"/>
      <c r="E183" s="25"/>
      <c r="F183" s="25"/>
      <c r="G183" s="25"/>
      <c r="H183" s="25"/>
      <c r="I183" s="26"/>
    </row>
    <row r="184" spans="1:9">
      <c r="A184" s="25"/>
      <c r="B184" s="25"/>
      <c r="C184" s="25"/>
      <c r="D184" s="25"/>
      <c r="E184" s="25"/>
      <c r="F184" s="25"/>
      <c r="G184" s="25"/>
      <c r="H184" s="25"/>
      <c r="I184" s="26"/>
    </row>
    <row r="185" spans="1:9">
      <c r="A185" s="25"/>
      <c r="B185" s="25"/>
      <c r="C185" s="25"/>
      <c r="D185" s="25"/>
      <c r="E185" s="25"/>
      <c r="F185" s="25"/>
      <c r="G185" s="25"/>
      <c r="H185" s="25"/>
      <c r="I185" s="26"/>
    </row>
    <row r="186" spans="1:9">
      <c r="A186" s="25"/>
      <c r="B186" s="25"/>
      <c r="C186" s="25"/>
      <c r="D186" s="25"/>
      <c r="E186" s="25"/>
      <c r="F186" s="25"/>
      <c r="G186" s="25"/>
      <c r="H186" s="25"/>
      <c r="I186" s="26"/>
    </row>
    <row r="187" spans="1:9">
      <c r="A187" s="25"/>
      <c r="B187" s="25"/>
      <c r="C187" s="25"/>
      <c r="D187" s="25"/>
      <c r="E187" s="25"/>
      <c r="F187" s="25"/>
      <c r="G187" s="25"/>
      <c r="H187" s="25"/>
      <c r="I187" s="26"/>
    </row>
    <row r="188" spans="1:9">
      <c r="A188" s="25"/>
      <c r="B188" s="25"/>
      <c r="C188" s="25"/>
      <c r="D188" s="25"/>
      <c r="E188" s="25"/>
      <c r="F188" s="25"/>
      <c r="G188" s="25"/>
      <c r="H188" s="25"/>
      <c r="I188" s="26"/>
    </row>
    <row r="189" spans="1:9">
      <c r="A189" s="25"/>
      <c r="B189" s="25"/>
      <c r="C189" s="25"/>
      <c r="D189" s="25"/>
      <c r="E189" s="25"/>
      <c r="F189" s="25"/>
      <c r="G189" s="25"/>
      <c r="H189" s="25"/>
      <c r="I189" s="26"/>
    </row>
    <row r="190" spans="1:9">
      <c r="A190" s="25"/>
      <c r="B190" s="25"/>
      <c r="C190" s="25"/>
      <c r="D190" s="25"/>
      <c r="E190" s="25"/>
      <c r="F190" s="25"/>
      <c r="G190" s="25"/>
      <c r="H190" s="25"/>
      <c r="I190" s="26"/>
    </row>
    <row r="191" spans="1:9">
      <c r="A191" s="25"/>
      <c r="B191" s="25"/>
      <c r="C191" s="25"/>
      <c r="D191" s="25"/>
      <c r="E191" s="25"/>
      <c r="F191" s="25"/>
      <c r="G191" s="25"/>
      <c r="H191" s="25"/>
      <c r="I191" s="26"/>
    </row>
    <row r="192" spans="1:9">
      <c r="A192" s="25"/>
      <c r="B192" s="25"/>
      <c r="C192" s="25"/>
      <c r="D192" s="25"/>
      <c r="E192" s="25"/>
      <c r="F192" s="25"/>
      <c r="G192" s="25"/>
      <c r="H192" s="25"/>
      <c r="I192" s="26"/>
    </row>
    <row r="193" spans="1:9">
      <c r="A193" s="25"/>
      <c r="B193" s="25"/>
      <c r="C193" s="25"/>
      <c r="D193" s="25"/>
      <c r="E193" s="25"/>
      <c r="F193" s="25"/>
      <c r="G193" s="25"/>
      <c r="H193" s="25"/>
      <c r="I193" s="26"/>
    </row>
    <row r="194" spans="1:9">
      <c r="A194" s="25"/>
      <c r="B194" s="25"/>
      <c r="C194" s="25"/>
      <c r="D194" s="25"/>
      <c r="E194" s="25"/>
      <c r="F194" s="25"/>
      <c r="G194" s="25"/>
      <c r="H194" s="25"/>
      <c r="I194" s="26"/>
    </row>
    <row r="195" spans="1:9">
      <c r="A195" s="25"/>
      <c r="B195" s="25"/>
      <c r="C195" s="25"/>
      <c r="D195" s="25"/>
      <c r="E195" s="25"/>
      <c r="F195" s="25"/>
      <c r="G195" s="25"/>
      <c r="H195" s="25"/>
      <c r="I195" s="26"/>
    </row>
    <row r="196" spans="1:9">
      <c r="A196" s="25"/>
      <c r="B196" s="25"/>
      <c r="C196" s="25"/>
      <c r="D196" s="25"/>
      <c r="E196" s="25"/>
      <c r="F196" s="25"/>
      <c r="G196" s="25"/>
      <c r="H196" s="25"/>
      <c r="I196" s="26"/>
    </row>
    <row r="197" spans="1:9">
      <c r="A197" s="25"/>
      <c r="B197" s="25"/>
      <c r="C197" s="25"/>
      <c r="D197" s="25"/>
      <c r="E197" s="25"/>
      <c r="F197" s="25"/>
      <c r="G197" s="25"/>
      <c r="H197" s="25"/>
      <c r="I197" s="26"/>
    </row>
    <row r="198" spans="1:9">
      <c r="A198" s="25"/>
      <c r="B198" s="25"/>
      <c r="C198" s="25"/>
      <c r="D198" s="25"/>
      <c r="E198" s="25"/>
      <c r="F198" s="25"/>
      <c r="G198" s="25"/>
      <c r="H198" s="25"/>
      <c r="I198" s="26"/>
    </row>
    <row r="199" spans="1:9">
      <c r="A199" s="25"/>
      <c r="B199" s="25"/>
      <c r="C199" s="25"/>
      <c r="D199" s="25"/>
      <c r="E199" s="25"/>
      <c r="F199" s="25"/>
      <c r="G199" s="25"/>
      <c r="H199" s="25"/>
      <c r="I199" s="26"/>
    </row>
    <row r="200" spans="1:9">
      <c r="A200" s="25"/>
      <c r="B200" s="25"/>
      <c r="C200" s="25"/>
      <c r="D200" s="25"/>
      <c r="E200" s="25"/>
      <c r="F200" s="25"/>
      <c r="G200" s="25"/>
      <c r="H200" s="25"/>
      <c r="I200" s="26"/>
    </row>
    <row r="201" spans="1:9">
      <c r="A201" s="25"/>
      <c r="B201" s="25"/>
      <c r="C201" s="25"/>
      <c r="D201" s="25"/>
      <c r="E201" s="25"/>
      <c r="F201" s="25"/>
      <c r="G201" s="25"/>
      <c r="H201" s="25"/>
      <c r="I201" s="26"/>
    </row>
    <row r="202" spans="1:9">
      <c r="A202" s="25"/>
      <c r="B202" s="25"/>
      <c r="C202" s="25"/>
      <c r="D202" s="25"/>
      <c r="E202" s="25"/>
      <c r="F202" s="25"/>
      <c r="G202" s="25"/>
      <c r="H202" s="25"/>
      <c r="I202" s="26"/>
    </row>
    <row r="203" spans="1:9">
      <c r="A203" s="25"/>
      <c r="B203" s="25"/>
      <c r="C203" s="25"/>
      <c r="D203" s="25"/>
      <c r="E203" s="25"/>
      <c r="F203" s="25"/>
      <c r="G203" s="25"/>
      <c r="H203" s="25"/>
      <c r="I203" s="26"/>
    </row>
    <row r="204" spans="1:9">
      <c r="A204" s="25"/>
      <c r="B204" s="25"/>
      <c r="C204" s="25"/>
      <c r="D204" s="25"/>
      <c r="E204" s="25"/>
      <c r="F204" s="25"/>
      <c r="G204" s="25"/>
      <c r="H204" s="25"/>
      <c r="I204" s="26"/>
    </row>
    <row r="205" spans="1:9">
      <c r="A205" s="25"/>
      <c r="B205" s="25"/>
      <c r="C205" s="25"/>
      <c r="D205" s="25"/>
      <c r="E205" s="25"/>
      <c r="F205" s="25"/>
      <c r="G205" s="25"/>
      <c r="H205" s="25"/>
      <c r="I205" s="26"/>
    </row>
    <row r="206" spans="1:9">
      <c r="A206" s="25"/>
      <c r="B206" s="25"/>
      <c r="C206" s="25"/>
      <c r="D206" s="25"/>
      <c r="E206" s="25"/>
      <c r="F206" s="25"/>
      <c r="G206" s="25"/>
      <c r="H206" s="25"/>
      <c r="I206" s="26"/>
    </row>
    <row r="207" spans="1:9">
      <c r="A207" s="25"/>
      <c r="B207" s="25"/>
      <c r="C207" s="25"/>
      <c r="D207" s="25"/>
      <c r="E207" s="25"/>
      <c r="F207" s="25"/>
      <c r="G207" s="25"/>
      <c r="H207" s="25"/>
      <c r="I207" s="26"/>
    </row>
    <row r="208" spans="1:9">
      <c r="A208" s="25"/>
      <c r="B208" s="25"/>
      <c r="C208" s="25"/>
      <c r="D208" s="25"/>
      <c r="E208" s="25"/>
      <c r="F208" s="25"/>
      <c r="G208" s="25"/>
      <c r="H208" s="25"/>
      <c r="I208" s="26"/>
    </row>
    <row r="209" spans="1:9">
      <c r="A209" s="25"/>
      <c r="B209" s="25"/>
      <c r="C209" s="25"/>
      <c r="D209" s="25"/>
      <c r="E209" s="25"/>
      <c r="F209" s="25"/>
      <c r="G209" s="25"/>
      <c r="H209" s="25"/>
      <c r="I209" s="26"/>
    </row>
    <row r="210" spans="1:9">
      <c r="A210" s="25"/>
      <c r="B210" s="25"/>
      <c r="C210" s="25"/>
      <c r="D210" s="25"/>
      <c r="E210" s="25"/>
      <c r="F210" s="25"/>
      <c r="G210" s="25"/>
      <c r="H210" s="25"/>
      <c r="I210" s="26"/>
    </row>
    <row r="211" spans="1:9">
      <c r="A211" s="25"/>
      <c r="B211" s="25"/>
      <c r="C211" s="25"/>
      <c r="D211" s="25"/>
      <c r="E211" s="25"/>
      <c r="F211" s="25"/>
      <c r="G211" s="25"/>
      <c r="H211" s="25"/>
      <c r="I211" s="26"/>
    </row>
    <row r="212" spans="1:9">
      <c r="A212" s="25"/>
      <c r="B212" s="25"/>
      <c r="C212" s="25"/>
      <c r="D212" s="25"/>
      <c r="E212" s="25"/>
      <c r="F212" s="25"/>
      <c r="G212" s="25"/>
      <c r="H212" s="25"/>
      <c r="I212" s="26"/>
    </row>
    <row r="213" spans="1:9">
      <c r="A213" s="25"/>
      <c r="B213" s="25"/>
      <c r="C213" s="25"/>
      <c r="D213" s="25"/>
      <c r="E213" s="25"/>
      <c r="F213" s="25"/>
      <c r="G213" s="25"/>
      <c r="H213" s="25"/>
      <c r="I213" s="26"/>
    </row>
    <row r="214" spans="1:9">
      <c r="A214" s="25"/>
      <c r="B214" s="25"/>
      <c r="C214" s="25"/>
      <c r="D214" s="25"/>
      <c r="E214" s="25"/>
      <c r="F214" s="25"/>
      <c r="G214" s="25"/>
      <c r="H214" s="25"/>
      <c r="I214" s="26"/>
    </row>
    <row r="215" spans="1:9">
      <c r="A215" s="25"/>
      <c r="B215" s="25"/>
      <c r="C215" s="25"/>
      <c r="D215" s="25"/>
      <c r="E215" s="25"/>
      <c r="F215" s="25"/>
      <c r="G215" s="25"/>
      <c r="H215" s="25"/>
      <c r="I215" s="26"/>
    </row>
    <row r="216" spans="1:9">
      <c r="A216" s="25"/>
      <c r="B216" s="25"/>
      <c r="C216" s="25"/>
      <c r="D216" s="25"/>
      <c r="E216" s="25"/>
      <c r="F216" s="25"/>
      <c r="G216" s="25"/>
      <c r="H216" s="25"/>
      <c r="I216" s="26"/>
    </row>
    <row r="217" spans="1:9">
      <c r="A217" s="25"/>
      <c r="B217" s="25"/>
      <c r="C217" s="25"/>
      <c r="D217" s="25"/>
      <c r="E217" s="25"/>
      <c r="F217" s="25"/>
      <c r="G217" s="25"/>
      <c r="H217" s="25"/>
      <c r="I217" s="26"/>
    </row>
    <row r="218" spans="1:9">
      <c r="A218" s="25"/>
      <c r="B218" s="25"/>
      <c r="C218" s="25"/>
      <c r="D218" s="25"/>
      <c r="E218" s="25"/>
      <c r="F218" s="25"/>
      <c r="G218" s="25"/>
      <c r="H218" s="25"/>
      <c r="I218" s="26"/>
    </row>
    <row r="219" spans="1:9">
      <c r="A219" s="25"/>
      <c r="B219" s="25"/>
      <c r="C219" s="25"/>
      <c r="D219" s="25"/>
      <c r="E219" s="25"/>
      <c r="F219" s="25"/>
      <c r="G219" s="25"/>
      <c r="H219" s="25"/>
      <c r="I219" s="26"/>
    </row>
    <row r="220" spans="1:9">
      <c r="A220" s="25"/>
      <c r="B220" s="25"/>
      <c r="C220" s="25"/>
      <c r="D220" s="25"/>
      <c r="E220" s="25"/>
      <c r="F220" s="25"/>
      <c r="G220" s="25"/>
      <c r="H220" s="25"/>
      <c r="I220" s="26"/>
    </row>
    <row r="221" spans="1:9">
      <c r="A221" s="25"/>
      <c r="B221" s="25"/>
      <c r="C221" s="25"/>
      <c r="D221" s="25"/>
      <c r="E221" s="25"/>
      <c r="F221" s="25"/>
      <c r="G221" s="25"/>
      <c r="H221" s="25"/>
      <c r="I221" s="26"/>
    </row>
    <row r="222" spans="1:9">
      <c r="A222" s="25"/>
      <c r="B222" s="25"/>
      <c r="C222" s="25"/>
      <c r="D222" s="25"/>
      <c r="E222" s="25"/>
      <c r="F222" s="25"/>
      <c r="G222" s="25"/>
      <c r="H222" s="25"/>
      <c r="I222" s="26"/>
    </row>
    <row r="223" spans="1:9">
      <c r="A223" s="25"/>
      <c r="B223" s="25"/>
      <c r="C223" s="25"/>
      <c r="D223" s="25"/>
      <c r="E223" s="25"/>
      <c r="F223" s="25"/>
      <c r="G223" s="25"/>
      <c r="H223" s="25"/>
      <c r="I223" s="26"/>
    </row>
    <row r="224" spans="1:9">
      <c r="A224" s="25"/>
      <c r="B224" s="25"/>
      <c r="C224" s="25"/>
      <c r="D224" s="25"/>
      <c r="E224" s="25"/>
      <c r="F224" s="25"/>
      <c r="G224" s="25"/>
      <c r="H224" s="25"/>
      <c r="I224" s="26"/>
    </row>
    <row r="225" spans="1:9">
      <c r="A225" s="25"/>
      <c r="B225" s="25"/>
      <c r="C225" s="25"/>
      <c r="D225" s="25"/>
      <c r="E225" s="25"/>
      <c r="F225" s="25"/>
      <c r="G225" s="25"/>
      <c r="H225" s="25"/>
      <c r="I225" s="26"/>
    </row>
    <row r="226" spans="1:9">
      <c r="A226" s="25"/>
      <c r="B226" s="25"/>
      <c r="C226" s="25"/>
      <c r="D226" s="25"/>
      <c r="E226" s="25"/>
      <c r="F226" s="25"/>
      <c r="G226" s="25"/>
      <c r="H226" s="25"/>
      <c r="I226" s="26"/>
    </row>
    <row r="227" spans="1:9">
      <c r="A227" s="25"/>
      <c r="B227" s="25"/>
      <c r="C227" s="25"/>
      <c r="D227" s="25"/>
      <c r="E227" s="25"/>
      <c r="F227" s="25"/>
      <c r="G227" s="25"/>
      <c r="H227" s="25"/>
      <c r="I227" s="26"/>
    </row>
    <row r="228" spans="1:9">
      <c r="A228" s="25"/>
      <c r="B228" s="25"/>
      <c r="C228" s="25"/>
      <c r="D228" s="25"/>
      <c r="E228" s="25"/>
      <c r="F228" s="25"/>
      <c r="G228" s="25"/>
      <c r="H228" s="25"/>
      <c r="I228" s="26"/>
    </row>
    <row r="229" spans="1:9">
      <c r="A229" s="25"/>
      <c r="B229" s="25"/>
      <c r="C229" s="25"/>
      <c r="D229" s="25"/>
      <c r="E229" s="25"/>
      <c r="F229" s="25"/>
      <c r="G229" s="25"/>
      <c r="H229" s="25"/>
      <c r="I229" s="26"/>
    </row>
    <row r="230" spans="1:9">
      <c r="A230" s="25"/>
      <c r="B230" s="25"/>
      <c r="C230" s="25"/>
      <c r="D230" s="25"/>
      <c r="E230" s="25"/>
      <c r="F230" s="25"/>
      <c r="G230" s="25"/>
      <c r="H230" s="25"/>
      <c r="I230" s="26"/>
    </row>
    <row r="231" spans="1:9">
      <c r="A231" s="25"/>
      <c r="B231" s="25"/>
      <c r="C231" s="25"/>
      <c r="D231" s="25"/>
      <c r="E231" s="25"/>
      <c r="F231" s="25"/>
      <c r="G231" s="25"/>
      <c r="H231" s="25"/>
      <c r="I231" s="26"/>
    </row>
    <row r="232" spans="1:9">
      <c r="A232" s="25"/>
      <c r="B232" s="25"/>
      <c r="C232" s="25"/>
      <c r="D232" s="25"/>
      <c r="E232" s="25"/>
      <c r="F232" s="25"/>
      <c r="G232" s="25"/>
      <c r="H232" s="25"/>
      <c r="I232" s="26"/>
    </row>
    <row r="233" spans="1:9">
      <c r="A233" s="25"/>
      <c r="B233" s="25"/>
      <c r="C233" s="25"/>
      <c r="D233" s="25"/>
      <c r="E233" s="25"/>
      <c r="F233" s="25"/>
      <c r="G233" s="25"/>
      <c r="H233" s="25"/>
      <c r="I233" s="26"/>
    </row>
    <row r="234" spans="1:9">
      <c r="A234" s="25"/>
      <c r="B234" s="25"/>
      <c r="C234" s="25"/>
      <c r="D234" s="25"/>
      <c r="E234" s="25"/>
      <c r="F234" s="25"/>
      <c r="G234" s="25"/>
      <c r="H234" s="25"/>
      <c r="I234" s="26"/>
    </row>
    <row r="235" spans="1:9">
      <c r="A235" s="25"/>
      <c r="B235" s="25"/>
      <c r="C235" s="25"/>
      <c r="D235" s="25"/>
      <c r="E235" s="25"/>
      <c r="F235" s="25"/>
      <c r="G235" s="25"/>
      <c r="H235" s="25"/>
      <c r="I235" s="26"/>
    </row>
    <row r="236" spans="1:9">
      <c r="A236" s="25"/>
      <c r="B236" s="25"/>
      <c r="C236" s="25"/>
      <c r="D236" s="25"/>
      <c r="E236" s="25"/>
      <c r="F236" s="25"/>
      <c r="G236" s="25"/>
      <c r="H236" s="25"/>
      <c r="I236" s="26"/>
    </row>
    <row r="237" spans="1:9">
      <c r="A237" s="25"/>
      <c r="B237" s="25"/>
      <c r="C237" s="25"/>
      <c r="D237" s="25"/>
      <c r="E237" s="25"/>
      <c r="F237" s="25"/>
      <c r="G237" s="25"/>
      <c r="H237" s="25"/>
      <c r="I237" s="26"/>
    </row>
    <row r="238" spans="1:9">
      <c r="A238" s="25"/>
      <c r="B238" s="25"/>
      <c r="C238" s="25"/>
      <c r="D238" s="25"/>
      <c r="E238" s="25"/>
      <c r="F238" s="25"/>
      <c r="G238" s="25"/>
      <c r="H238" s="25"/>
      <c r="I238" s="26"/>
    </row>
    <row r="239" spans="1:9">
      <c r="A239" s="25"/>
      <c r="B239" s="25"/>
      <c r="C239" s="25"/>
      <c r="D239" s="25"/>
      <c r="E239" s="25"/>
      <c r="F239" s="25"/>
      <c r="G239" s="25"/>
      <c r="H239" s="25"/>
      <c r="I239" s="26"/>
    </row>
    <row r="240" spans="1:9">
      <c r="A240" s="25"/>
      <c r="B240" s="25"/>
      <c r="C240" s="25"/>
      <c r="D240" s="25"/>
      <c r="E240" s="25"/>
      <c r="F240" s="25"/>
      <c r="G240" s="25"/>
      <c r="H240" s="25"/>
      <c r="I240" s="26"/>
    </row>
    <row r="241" spans="1:9">
      <c r="A241" s="25"/>
      <c r="B241" s="25"/>
      <c r="C241" s="25"/>
      <c r="D241" s="25"/>
      <c r="E241" s="25"/>
      <c r="F241" s="25"/>
      <c r="G241" s="25"/>
      <c r="H241" s="25"/>
      <c r="I241" s="26"/>
    </row>
    <row r="242" spans="1:9">
      <c r="A242" s="25"/>
      <c r="B242" s="25"/>
      <c r="C242" s="25"/>
      <c r="D242" s="25"/>
      <c r="E242" s="25"/>
      <c r="F242" s="25"/>
      <c r="G242" s="25"/>
      <c r="H242" s="25"/>
      <c r="I242" s="26"/>
    </row>
    <row r="243" spans="1:9">
      <c r="A243" s="25"/>
      <c r="B243" s="25"/>
      <c r="C243" s="25"/>
      <c r="D243" s="25"/>
      <c r="E243" s="25"/>
      <c r="F243" s="25"/>
      <c r="G243" s="25"/>
      <c r="H243" s="25"/>
      <c r="I243" s="26"/>
    </row>
    <row r="244" spans="1:9">
      <c r="A244" s="25"/>
      <c r="B244" s="25"/>
      <c r="C244" s="25"/>
      <c r="D244" s="25"/>
      <c r="E244" s="25"/>
      <c r="F244" s="25"/>
      <c r="G244" s="25"/>
      <c r="H244" s="25"/>
      <c r="I244" s="26"/>
    </row>
    <row r="245" spans="1:9">
      <c r="A245" s="25"/>
      <c r="B245" s="25"/>
      <c r="C245" s="25"/>
      <c r="D245" s="25"/>
      <c r="E245" s="25"/>
      <c r="F245" s="25"/>
      <c r="G245" s="25"/>
      <c r="H245" s="25"/>
      <c r="I245" s="26"/>
    </row>
    <row r="246" spans="1:9">
      <c r="A246" s="25"/>
      <c r="B246" s="25"/>
      <c r="C246" s="25"/>
      <c r="D246" s="25"/>
      <c r="E246" s="25"/>
      <c r="F246" s="25"/>
      <c r="G246" s="25"/>
      <c r="H246" s="25"/>
      <c r="I246" s="26"/>
    </row>
    <row r="247" spans="1:9">
      <c r="A247" s="25"/>
      <c r="B247" s="25"/>
      <c r="C247" s="25"/>
      <c r="D247" s="25"/>
      <c r="E247" s="25"/>
      <c r="F247" s="25"/>
      <c r="G247" s="25"/>
      <c r="H247" s="25"/>
      <c r="I247" s="26"/>
    </row>
    <row r="248" spans="1:9">
      <c r="A248" s="25"/>
      <c r="B248" s="25"/>
      <c r="C248" s="25"/>
      <c r="D248" s="25"/>
      <c r="E248" s="25"/>
      <c r="F248" s="25"/>
      <c r="G248" s="25"/>
      <c r="H248" s="25"/>
      <c r="I248" s="26"/>
    </row>
    <row r="249" spans="1:9">
      <c r="A249" s="25"/>
      <c r="B249" s="25"/>
      <c r="C249" s="25"/>
      <c r="D249" s="25"/>
      <c r="E249" s="25"/>
      <c r="F249" s="25"/>
      <c r="G249" s="25"/>
      <c r="H249" s="25"/>
      <c r="I249" s="26"/>
    </row>
    <row r="250" spans="1:9">
      <c r="A250" s="25"/>
      <c r="B250" s="25"/>
      <c r="C250" s="25"/>
      <c r="D250" s="25"/>
      <c r="E250" s="25"/>
      <c r="F250" s="25"/>
      <c r="G250" s="25"/>
      <c r="H250" s="25"/>
      <c r="I250" s="26"/>
    </row>
    <row r="251" spans="1:9">
      <c r="A251" s="25"/>
      <c r="B251" s="25"/>
      <c r="C251" s="25"/>
      <c r="D251" s="25"/>
      <c r="E251" s="25"/>
      <c r="F251" s="25"/>
      <c r="G251" s="25"/>
      <c r="H251" s="25"/>
      <c r="I251" s="26"/>
    </row>
    <row r="252" spans="1:9">
      <c r="A252" s="25"/>
      <c r="B252" s="25"/>
      <c r="C252" s="25"/>
      <c r="D252" s="25"/>
      <c r="E252" s="25"/>
      <c r="F252" s="25"/>
      <c r="G252" s="25"/>
      <c r="H252" s="25"/>
      <c r="I252" s="26"/>
    </row>
    <row r="253" spans="1:9">
      <c r="A253" s="25"/>
      <c r="B253" s="25"/>
      <c r="C253" s="25"/>
      <c r="D253" s="25"/>
      <c r="E253" s="25"/>
      <c r="F253" s="25"/>
      <c r="G253" s="25"/>
      <c r="H253" s="25"/>
      <c r="I253" s="26"/>
    </row>
    <row r="254" spans="1:9">
      <c r="A254" s="25"/>
      <c r="B254" s="25"/>
      <c r="C254" s="25"/>
      <c r="D254" s="25"/>
      <c r="E254" s="25"/>
      <c r="F254" s="25"/>
      <c r="G254" s="25"/>
      <c r="H254" s="25"/>
      <c r="I254" s="26"/>
    </row>
    <row r="255" spans="1:9">
      <c r="A255" s="25"/>
      <c r="B255" s="25"/>
      <c r="C255" s="25"/>
      <c r="D255" s="25"/>
      <c r="E255" s="25"/>
      <c r="F255" s="25"/>
      <c r="G255" s="25"/>
      <c r="H255" s="25"/>
      <c r="I255" s="26"/>
    </row>
    <row r="256" spans="1:9">
      <c r="A256" s="25"/>
      <c r="B256" s="25"/>
      <c r="C256" s="25"/>
      <c r="D256" s="25"/>
      <c r="E256" s="25"/>
      <c r="F256" s="25"/>
      <c r="G256" s="25"/>
      <c r="H256" s="25"/>
      <c r="I256" s="26"/>
    </row>
    <row r="257" spans="1:9">
      <c r="A257" s="25"/>
      <c r="B257" s="25"/>
      <c r="C257" s="25"/>
      <c r="D257" s="25"/>
      <c r="E257" s="25"/>
      <c r="F257" s="25"/>
      <c r="G257" s="25"/>
      <c r="H257" s="25"/>
      <c r="I257" s="26"/>
    </row>
    <row r="258" spans="1:9">
      <c r="A258" s="25"/>
      <c r="B258" s="25"/>
      <c r="C258" s="25"/>
      <c r="D258" s="25"/>
      <c r="E258" s="25"/>
      <c r="F258" s="25"/>
      <c r="G258" s="25"/>
      <c r="H258" s="25"/>
      <c r="I258" s="26"/>
    </row>
    <row r="259" spans="1:9">
      <c r="A259" s="25"/>
      <c r="B259" s="25"/>
      <c r="C259" s="25"/>
      <c r="D259" s="25"/>
      <c r="E259" s="25"/>
      <c r="F259" s="25"/>
      <c r="G259" s="25"/>
      <c r="H259" s="25"/>
      <c r="I259" s="26"/>
    </row>
    <row r="260" spans="1:9">
      <c r="A260" s="25"/>
      <c r="B260" s="25"/>
      <c r="C260" s="25"/>
      <c r="D260" s="25"/>
      <c r="E260" s="25"/>
      <c r="F260" s="25"/>
      <c r="G260" s="25"/>
      <c r="H260" s="25"/>
      <c r="I260" s="26"/>
    </row>
    <row r="261" spans="1:9">
      <c r="A261" s="25"/>
      <c r="B261" s="25"/>
      <c r="C261" s="25"/>
      <c r="D261" s="25"/>
      <c r="E261" s="25"/>
      <c r="F261" s="25"/>
      <c r="G261" s="25"/>
      <c r="H261" s="25"/>
      <c r="I261" s="26"/>
    </row>
    <row r="262" spans="1:9">
      <c r="A262" s="25"/>
      <c r="B262" s="25"/>
      <c r="C262" s="25"/>
      <c r="D262" s="25"/>
      <c r="E262" s="25"/>
      <c r="F262" s="25"/>
      <c r="G262" s="25"/>
      <c r="H262" s="25"/>
      <c r="I262" s="26"/>
    </row>
    <row r="263" spans="1:9">
      <c r="A263" s="25"/>
      <c r="B263" s="25"/>
      <c r="C263" s="25"/>
      <c r="D263" s="25"/>
      <c r="E263" s="25"/>
      <c r="F263" s="25"/>
      <c r="G263" s="25"/>
      <c r="H263" s="25"/>
      <c r="I263" s="26"/>
    </row>
    <row r="264" spans="1:9">
      <c r="A264" s="25"/>
      <c r="B264" s="25"/>
      <c r="C264" s="25"/>
      <c r="D264" s="25"/>
      <c r="E264" s="25"/>
      <c r="F264" s="25"/>
      <c r="G264" s="25"/>
      <c r="H264" s="25"/>
      <c r="I264" s="26"/>
    </row>
    <row r="265" spans="1:9">
      <c r="A265" s="25"/>
      <c r="B265" s="25"/>
      <c r="C265" s="25"/>
      <c r="D265" s="25"/>
      <c r="E265" s="25"/>
      <c r="F265" s="25"/>
      <c r="G265" s="25"/>
      <c r="H265" s="25"/>
      <c r="I265" s="26"/>
    </row>
    <row r="266" spans="1:9">
      <c r="A266" s="25"/>
      <c r="B266" s="25"/>
      <c r="C266" s="25"/>
      <c r="D266" s="25"/>
      <c r="E266" s="25"/>
      <c r="F266" s="25"/>
      <c r="G266" s="25"/>
      <c r="H266" s="25"/>
      <c r="I266" s="26"/>
    </row>
    <row r="267" spans="1:9">
      <c r="A267" s="25"/>
      <c r="B267" s="25"/>
      <c r="C267" s="25"/>
      <c r="D267" s="25"/>
      <c r="E267" s="25"/>
      <c r="F267" s="25"/>
      <c r="G267" s="25"/>
      <c r="H267" s="25"/>
      <c r="I267" s="26"/>
    </row>
    <row r="268" spans="1:9">
      <c r="A268" s="25"/>
      <c r="B268" s="25"/>
      <c r="C268" s="25"/>
      <c r="D268" s="25"/>
      <c r="E268" s="25"/>
      <c r="F268" s="25"/>
      <c r="G268" s="25"/>
      <c r="H268" s="25"/>
      <c r="I268" s="26"/>
    </row>
    <row r="269" spans="1:9">
      <c r="A269" s="25"/>
      <c r="B269" s="25"/>
      <c r="C269" s="25"/>
      <c r="D269" s="25"/>
      <c r="E269" s="25"/>
      <c r="F269" s="25"/>
      <c r="G269" s="25"/>
      <c r="H269" s="25"/>
      <c r="I269" s="26"/>
    </row>
    <row r="270" spans="1:9">
      <c r="A270" s="25"/>
      <c r="B270" s="25"/>
      <c r="C270" s="25"/>
      <c r="D270" s="25"/>
      <c r="E270" s="25"/>
      <c r="F270" s="25"/>
      <c r="G270" s="25"/>
      <c r="H270" s="25"/>
      <c r="I270" s="26"/>
    </row>
    <row r="271" spans="1:9">
      <c r="A271" s="25"/>
      <c r="B271" s="25"/>
      <c r="C271" s="25"/>
      <c r="D271" s="25"/>
      <c r="E271" s="25"/>
      <c r="F271" s="25"/>
      <c r="G271" s="25"/>
      <c r="H271" s="25"/>
      <c r="I271" s="26"/>
    </row>
    <row r="272" spans="1:9">
      <c r="A272" s="25"/>
      <c r="B272" s="25"/>
      <c r="C272" s="25"/>
      <c r="D272" s="25"/>
      <c r="E272" s="25"/>
      <c r="F272" s="25"/>
      <c r="G272" s="25"/>
      <c r="H272" s="25"/>
      <c r="I272" s="26"/>
    </row>
    <row r="273" spans="1:9">
      <c r="A273" s="25"/>
      <c r="B273" s="25"/>
      <c r="C273" s="25"/>
      <c r="D273" s="25"/>
      <c r="E273" s="25"/>
      <c r="F273" s="25"/>
      <c r="G273" s="25"/>
      <c r="H273" s="25"/>
      <c r="I273" s="26"/>
    </row>
    <row r="274" spans="1:9">
      <c r="A274" s="25"/>
      <c r="B274" s="25"/>
      <c r="C274" s="25"/>
      <c r="D274" s="25"/>
      <c r="E274" s="25"/>
      <c r="F274" s="25"/>
      <c r="G274" s="25"/>
      <c r="H274" s="25"/>
      <c r="I274" s="26"/>
    </row>
    <row r="275" spans="1:9">
      <c r="A275" s="25"/>
      <c r="B275" s="25"/>
      <c r="C275" s="25"/>
      <c r="D275" s="25"/>
      <c r="E275" s="25"/>
      <c r="F275" s="25"/>
      <c r="G275" s="25"/>
      <c r="H275" s="25"/>
      <c r="I275" s="26"/>
    </row>
    <row r="276" spans="1:9">
      <c r="A276" s="25"/>
      <c r="B276" s="25"/>
      <c r="C276" s="25"/>
      <c r="D276" s="25"/>
      <c r="E276" s="25"/>
      <c r="F276" s="25"/>
      <c r="G276" s="25"/>
      <c r="H276" s="25"/>
      <c r="I276" s="26"/>
    </row>
    <row r="277" spans="1:9">
      <c r="A277" s="25"/>
      <c r="B277" s="25"/>
      <c r="C277" s="25"/>
      <c r="D277" s="25"/>
      <c r="E277" s="25"/>
      <c r="F277" s="25"/>
      <c r="G277" s="25"/>
      <c r="H277" s="25"/>
      <c r="I277" s="26"/>
    </row>
    <row r="278" spans="1:9">
      <c r="A278" s="25"/>
      <c r="B278" s="25"/>
      <c r="C278" s="25"/>
      <c r="D278" s="25"/>
      <c r="E278" s="25"/>
      <c r="F278" s="25"/>
      <c r="G278" s="25"/>
      <c r="H278" s="25"/>
      <c r="I278" s="26"/>
    </row>
    <row r="279" spans="1:9">
      <c r="A279" s="25"/>
      <c r="B279" s="25"/>
      <c r="C279" s="25"/>
      <c r="D279" s="25"/>
      <c r="E279" s="25"/>
      <c r="F279" s="25"/>
      <c r="G279" s="25"/>
      <c r="H279" s="25"/>
      <c r="I279" s="26"/>
    </row>
    <row r="280" spans="1:9">
      <c r="A280" s="25"/>
      <c r="B280" s="25"/>
      <c r="C280" s="25"/>
      <c r="D280" s="25"/>
      <c r="E280" s="25"/>
      <c r="F280" s="25"/>
      <c r="G280" s="25"/>
      <c r="H280" s="25"/>
      <c r="I280" s="26"/>
    </row>
    <row r="281" spans="1:9">
      <c r="A281" s="25"/>
      <c r="B281" s="25"/>
      <c r="C281" s="25"/>
      <c r="D281" s="25"/>
      <c r="E281" s="25"/>
      <c r="F281" s="25"/>
      <c r="G281" s="25"/>
      <c r="H281" s="25"/>
      <c r="I281" s="26"/>
    </row>
    <row r="282" spans="1:9">
      <c r="A282" s="25"/>
      <c r="B282" s="25"/>
      <c r="C282" s="25"/>
      <c r="D282" s="25"/>
      <c r="E282" s="25"/>
      <c r="F282" s="25"/>
      <c r="G282" s="25"/>
      <c r="H282" s="25"/>
      <c r="I282" s="26"/>
    </row>
    <row r="283" spans="1:9">
      <c r="A283" s="25"/>
      <c r="B283" s="25"/>
      <c r="C283" s="25"/>
      <c r="D283" s="25"/>
      <c r="E283" s="25"/>
      <c r="F283" s="25"/>
      <c r="G283" s="25"/>
      <c r="H283" s="25"/>
      <c r="I283" s="26"/>
    </row>
    <row r="284" spans="1:9">
      <c r="A284" s="25"/>
      <c r="B284" s="25"/>
      <c r="C284" s="25"/>
      <c r="D284" s="25"/>
      <c r="E284" s="25"/>
      <c r="F284" s="25"/>
      <c r="G284" s="25"/>
      <c r="H284" s="25"/>
      <c r="I284" s="26"/>
    </row>
    <row r="285" spans="1:9">
      <c r="A285" s="25"/>
      <c r="B285" s="25"/>
      <c r="C285" s="25"/>
      <c r="D285" s="25"/>
      <c r="E285" s="25"/>
      <c r="F285" s="25"/>
      <c r="G285" s="25"/>
      <c r="H285" s="25"/>
      <c r="I285" s="26"/>
    </row>
    <row r="286" spans="1:9">
      <c r="A286" s="25"/>
      <c r="B286" s="25"/>
      <c r="C286" s="25"/>
      <c r="D286" s="25"/>
      <c r="E286" s="25"/>
      <c r="F286" s="25"/>
      <c r="G286" s="25"/>
      <c r="H286" s="25"/>
      <c r="I286" s="26"/>
    </row>
    <row r="287" spans="1:9">
      <c r="A287" s="25"/>
      <c r="B287" s="25"/>
      <c r="C287" s="25"/>
      <c r="D287" s="25"/>
      <c r="E287" s="25"/>
      <c r="F287" s="25"/>
      <c r="G287" s="25"/>
      <c r="H287" s="25"/>
      <c r="I287" s="26"/>
    </row>
    <row r="288" spans="1:9">
      <c r="A288" s="25"/>
      <c r="B288" s="25"/>
      <c r="C288" s="25"/>
      <c r="D288" s="25"/>
      <c r="E288" s="25"/>
      <c r="F288" s="25"/>
      <c r="G288" s="25"/>
      <c r="H288" s="25"/>
      <c r="I288" s="26"/>
    </row>
    <row r="289" spans="1:9">
      <c r="A289" s="25"/>
      <c r="B289" s="25"/>
      <c r="C289" s="25"/>
      <c r="D289" s="25"/>
      <c r="E289" s="25"/>
      <c r="F289" s="25"/>
      <c r="G289" s="25"/>
      <c r="H289" s="25"/>
      <c r="I289" s="26"/>
    </row>
    <row r="290" spans="1:9">
      <c r="A290" s="25"/>
      <c r="B290" s="25"/>
      <c r="C290" s="25"/>
      <c r="D290" s="25"/>
      <c r="E290" s="25"/>
      <c r="F290" s="25"/>
      <c r="G290" s="25"/>
      <c r="H290" s="25"/>
      <c r="I290" s="26"/>
    </row>
    <row r="291" spans="1:9">
      <c r="A291" s="25"/>
      <c r="B291" s="25"/>
      <c r="C291" s="25"/>
      <c r="D291" s="25"/>
      <c r="E291" s="25"/>
      <c r="F291" s="25"/>
      <c r="G291" s="25"/>
      <c r="H291" s="25"/>
      <c r="I291" s="26"/>
    </row>
    <row r="292" spans="1:9">
      <c r="A292" s="25"/>
      <c r="B292" s="25"/>
      <c r="C292" s="25"/>
      <c r="D292" s="25"/>
      <c r="E292" s="25"/>
      <c r="F292" s="25"/>
      <c r="G292" s="25"/>
      <c r="H292" s="25"/>
      <c r="I292" s="26"/>
    </row>
    <row r="293" spans="1:9">
      <c r="A293" s="25"/>
      <c r="B293" s="25"/>
      <c r="C293" s="25"/>
      <c r="D293" s="25"/>
      <c r="E293" s="25"/>
      <c r="F293" s="25"/>
      <c r="G293" s="25"/>
      <c r="H293" s="25"/>
      <c r="I293" s="26"/>
    </row>
    <row r="294" spans="1:9">
      <c r="A294" s="25"/>
      <c r="B294" s="25"/>
      <c r="C294" s="25"/>
      <c r="D294" s="25"/>
      <c r="E294" s="25"/>
      <c r="F294" s="25"/>
      <c r="G294" s="25"/>
      <c r="H294" s="25"/>
      <c r="I294" s="26"/>
    </row>
    <row r="295" spans="1:9">
      <c r="A295" s="25"/>
      <c r="B295" s="25"/>
      <c r="C295" s="25"/>
      <c r="D295" s="25"/>
      <c r="E295" s="25"/>
      <c r="F295" s="25"/>
      <c r="G295" s="25"/>
      <c r="H295" s="25"/>
      <c r="I295" s="26"/>
    </row>
    <row r="296" spans="1:9">
      <c r="A296" s="25"/>
      <c r="B296" s="25"/>
      <c r="C296" s="25"/>
      <c r="D296" s="25"/>
      <c r="E296" s="25"/>
      <c r="F296" s="25"/>
      <c r="G296" s="25"/>
      <c r="H296" s="25"/>
      <c r="I296" s="26"/>
    </row>
    <row r="297" spans="1:9">
      <c r="A297" s="25"/>
      <c r="B297" s="25"/>
      <c r="C297" s="25"/>
      <c r="D297" s="25"/>
      <c r="E297" s="25"/>
      <c r="F297" s="25"/>
      <c r="G297" s="25"/>
      <c r="H297" s="25"/>
      <c r="I297" s="26"/>
    </row>
    <row r="298" spans="1:9">
      <c r="A298" s="25"/>
      <c r="B298" s="25"/>
      <c r="C298" s="25"/>
      <c r="D298" s="25"/>
      <c r="E298" s="25"/>
      <c r="F298" s="25"/>
      <c r="G298" s="25"/>
      <c r="H298" s="25"/>
      <c r="I298" s="26"/>
    </row>
    <row r="299" spans="1:9">
      <c r="A299" s="25"/>
      <c r="B299" s="25"/>
      <c r="C299" s="25"/>
      <c r="D299" s="25"/>
      <c r="E299" s="25"/>
      <c r="F299" s="25"/>
      <c r="G299" s="25"/>
      <c r="H299" s="25"/>
      <c r="I299" s="26"/>
    </row>
    <row r="300" spans="1:9">
      <c r="A300" s="25"/>
      <c r="B300" s="25"/>
      <c r="C300" s="25"/>
      <c r="D300" s="25"/>
      <c r="E300" s="25"/>
      <c r="F300" s="25"/>
      <c r="G300" s="25"/>
      <c r="H300" s="25"/>
      <c r="I300" s="26"/>
    </row>
    <row r="301" spans="1:9">
      <c r="A301" s="25"/>
      <c r="B301" s="25"/>
      <c r="C301" s="25"/>
      <c r="D301" s="25"/>
      <c r="E301" s="25"/>
      <c r="F301" s="25"/>
      <c r="G301" s="25"/>
      <c r="H301" s="25"/>
      <c r="I301" s="26"/>
    </row>
    <row r="302" spans="1:9">
      <c r="A302" s="25"/>
      <c r="B302" s="25"/>
      <c r="C302" s="25"/>
      <c r="D302" s="25"/>
      <c r="E302" s="25"/>
      <c r="F302" s="25"/>
      <c r="G302" s="25"/>
      <c r="H302" s="25"/>
      <c r="I302" s="26"/>
    </row>
    <row r="303" spans="1:9">
      <c r="A303" s="25"/>
      <c r="B303" s="25"/>
      <c r="C303" s="25"/>
      <c r="D303" s="25"/>
      <c r="E303" s="25"/>
      <c r="F303" s="25"/>
      <c r="G303" s="25"/>
      <c r="H303" s="25"/>
      <c r="I303" s="26"/>
    </row>
    <row r="304" spans="1:9">
      <c r="A304" s="25"/>
      <c r="B304" s="25"/>
      <c r="C304" s="25"/>
      <c r="D304" s="25"/>
      <c r="E304" s="25"/>
      <c r="F304" s="25"/>
      <c r="G304" s="25"/>
      <c r="H304" s="25"/>
      <c r="I304" s="26"/>
    </row>
    <row r="305" spans="1:9">
      <c r="A305" s="25"/>
      <c r="B305" s="25"/>
      <c r="C305" s="25"/>
      <c r="D305" s="25"/>
      <c r="E305" s="25"/>
      <c r="F305" s="25"/>
      <c r="G305" s="25"/>
      <c r="H305" s="25"/>
      <c r="I305" s="26"/>
    </row>
    <row r="306" spans="1:9">
      <c r="A306" s="25"/>
      <c r="B306" s="25"/>
      <c r="C306" s="25"/>
      <c r="D306" s="25"/>
      <c r="E306" s="25"/>
      <c r="F306" s="25"/>
      <c r="G306" s="25"/>
      <c r="H306" s="25"/>
      <c r="I306" s="26"/>
    </row>
    <row r="307" spans="1:9">
      <c r="A307" s="25"/>
      <c r="B307" s="25"/>
      <c r="C307" s="25"/>
      <c r="D307" s="25"/>
      <c r="E307" s="25"/>
      <c r="F307" s="25"/>
      <c r="G307" s="25"/>
      <c r="H307" s="25"/>
      <c r="I307" s="26"/>
    </row>
    <row r="308" spans="1:9">
      <c r="A308" s="25"/>
      <c r="B308" s="25"/>
      <c r="C308" s="25"/>
      <c r="D308" s="25"/>
      <c r="E308" s="25"/>
      <c r="F308" s="25"/>
      <c r="G308" s="25"/>
      <c r="H308" s="25"/>
      <c r="I308" s="26"/>
    </row>
    <row r="309" spans="1:9">
      <c r="A309" s="25"/>
      <c r="B309" s="25"/>
      <c r="C309" s="25"/>
      <c r="D309" s="25"/>
      <c r="E309" s="25"/>
      <c r="F309" s="25"/>
      <c r="G309" s="25"/>
      <c r="H309" s="25"/>
      <c r="I309" s="26"/>
    </row>
    <row r="310" spans="1:9">
      <c r="A310" s="25"/>
      <c r="B310" s="25"/>
      <c r="C310" s="25"/>
      <c r="D310" s="25"/>
      <c r="E310" s="25"/>
      <c r="F310" s="25"/>
      <c r="G310" s="25"/>
      <c r="H310" s="25"/>
      <c r="I310" s="26"/>
    </row>
    <row r="311" spans="1:9">
      <c r="A311" s="25"/>
      <c r="B311" s="25"/>
      <c r="C311" s="25"/>
      <c r="D311" s="25"/>
      <c r="E311" s="25"/>
      <c r="F311" s="25"/>
      <c r="G311" s="25"/>
      <c r="H311" s="25"/>
      <c r="I311" s="26"/>
    </row>
    <row r="312" spans="1:9">
      <c r="A312" s="25"/>
      <c r="B312" s="25"/>
      <c r="C312" s="25"/>
      <c r="D312" s="25"/>
      <c r="E312" s="25"/>
      <c r="F312" s="25"/>
      <c r="G312" s="25"/>
      <c r="H312" s="25"/>
      <c r="I312" s="26"/>
    </row>
    <row r="313" spans="1:9">
      <c r="A313" s="25"/>
      <c r="B313" s="25"/>
      <c r="C313" s="25"/>
      <c r="D313" s="25"/>
      <c r="E313" s="25"/>
      <c r="F313" s="25"/>
      <c r="G313" s="25"/>
      <c r="H313" s="25"/>
      <c r="I313" s="26"/>
    </row>
    <row r="314" spans="1:9">
      <c r="A314" s="25"/>
      <c r="B314" s="25"/>
      <c r="C314" s="25"/>
      <c r="D314" s="25"/>
      <c r="E314" s="25"/>
      <c r="F314" s="25"/>
      <c r="G314" s="25"/>
      <c r="H314" s="25"/>
      <c r="I314" s="26"/>
    </row>
    <row r="315" spans="1:9">
      <c r="A315" s="25"/>
      <c r="B315" s="25"/>
      <c r="C315" s="25"/>
      <c r="D315" s="25"/>
      <c r="E315" s="25"/>
      <c r="F315" s="25"/>
      <c r="G315" s="25"/>
      <c r="H315" s="25"/>
      <c r="I315" s="26"/>
    </row>
    <row r="316" spans="1:9">
      <c r="A316" s="25"/>
      <c r="B316" s="25"/>
      <c r="C316" s="25"/>
      <c r="D316" s="25"/>
      <c r="E316" s="25"/>
      <c r="F316" s="25"/>
      <c r="G316" s="25"/>
      <c r="H316" s="25"/>
      <c r="I316" s="26"/>
    </row>
    <row r="317" spans="1:9">
      <c r="A317" s="25"/>
      <c r="B317" s="25"/>
      <c r="C317" s="25"/>
      <c r="D317" s="25"/>
      <c r="E317" s="25"/>
      <c r="F317" s="25"/>
      <c r="G317" s="25"/>
      <c r="H317" s="25"/>
      <c r="I317" s="26"/>
    </row>
    <row r="318" spans="1:9">
      <c r="A318" s="25"/>
      <c r="B318" s="25"/>
      <c r="C318" s="25"/>
      <c r="D318" s="25"/>
      <c r="E318" s="25"/>
      <c r="F318" s="25"/>
      <c r="G318" s="25"/>
      <c r="H318" s="25"/>
      <c r="I318" s="26"/>
    </row>
    <row r="319" spans="1:9">
      <c r="A319" s="25"/>
      <c r="B319" s="25"/>
      <c r="C319" s="25"/>
      <c r="D319" s="25"/>
      <c r="E319" s="25"/>
      <c r="F319" s="25"/>
      <c r="G319" s="25"/>
      <c r="H319" s="25"/>
      <c r="I319" s="26"/>
    </row>
    <row r="320" spans="1:9">
      <c r="A320" s="25"/>
      <c r="B320" s="25"/>
      <c r="C320" s="25"/>
      <c r="D320" s="25"/>
      <c r="E320" s="25"/>
      <c r="F320" s="25"/>
      <c r="G320" s="25"/>
      <c r="H320" s="25"/>
      <c r="I320" s="26"/>
    </row>
    <row r="321" spans="1:9">
      <c r="A321" s="25"/>
      <c r="B321" s="25"/>
      <c r="C321" s="25"/>
      <c r="D321" s="25"/>
      <c r="E321" s="25"/>
      <c r="F321" s="25"/>
      <c r="G321" s="25"/>
      <c r="H321" s="25"/>
      <c r="I321" s="26"/>
    </row>
    <row r="322" spans="1:9">
      <c r="A322" s="25"/>
      <c r="B322" s="25"/>
      <c r="C322" s="25"/>
      <c r="D322" s="25"/>
      <c r="E322" s="25"/>
      <c r="F322" s="25"/>
      <c r="G322" s="25"/>
      <c r="H322" s="25"/>
      <c r="I322" s="26"/>
    </row>
    <row r="323" spans="1:9">
      <c r="A323" s="25"/>
      <c r="B323" s="25"/>
      <c r="C323" s="25"/>
      <c r="D323" s="25"/>
      <c r="E323" s="25"/>
      <c r="F323" s="25"/>
      <c r="G323" s="25"/>
      <c r="H323" s="25"/>
      <c r="I323" s="26"/>
    </row>
    <row r="324" spans="1:9">
      <c r="A324" s="25"/>
      <c r="B324" s="25"/>
      <c r="C324" s="25"/>
      <c r="D324" s="25"/>
      <c r="E324" s="25"/>
      <c r="F324" s="25"/>
      <c r="G324" s="25"/>
      <c r="H324" s="25"/>
      <c r="I324" s="26"/>
    </row>
    <row r="325" spans="1:9">
      <c r="A325" s="25"/>
      <c r="B325" s="25"/>
      <c r="C325" s="25"/>
      <c r="D325" s="25"/>
      <c r="E325" s="25"/>
      <c r="F325" s="25"/>
      <c r="G325" s="25"/>
      <c r="H325" s="25"/>
      <c r="I325" s="26"/>
    </row>
    <row r="326" spans="1:9">
      <c r="A326" s="25"/>
      <c r="B326" s="25"/>
      <c r="C326" s="25"/>
      <c r="D326" s="25"/>
      <c r="E326" s="25"/>
      <c r="F326" s="25"/>
      <c r="G326" s="25"/>
      <c r="H326" s="25"/>
      <c r="I326" s="26"/>
    </row>
    <row r="327" spans="1:9">
      <c r="A327" s="25"/>
      <c r="B327" s="25"/>
      <c r="C327" s="25"/>
      <c r="D327" s="25"/>
      <c r="E327" s="25"/>
      <c r="F327" s="25"/>
      <c r="G327" s="25"/>
      <c r="H327" s="25"/>
      <c r="I327" s="26"/>
    </row>
    <row r="328" spans="1:9">
      <c r="A328" s="25"/>
      <c r="B328" s="25"/>
      <c r="C328" s="25"/>
      <c r="D328" s="25"/>
      <c r="E328" s="25"/>
      <c r="F328" s="25"/>
      <c r="G328" s="25"/>
      <c r="H328" s="25"/>
      <c r="I328" s="26"/>
    </row>
    <row r="329" spans="1:9">
      <c r="A329" s="25"/>
      <c r="B329" s="25"/>
      <c r="C329" s="25"/>
      <c r="D329" s="25"/>
      <c r="E329" s="25"/>
      <c r="F329" s="25"/>
      <c r="G329" s="25"/>
      <c r="H329" s="25"/>
      <c r="I329" s="26"/>
    </row>
    <row r="330" spans="1:9">
      <c r="A330" s="25"/>
      <c r="B330" s="25"/>
      <c r="C330" s="25"/>
      <c r="D330" s="25"/>
      <c r="E330" s="25"/>
      <c r="F330" s="25"/>
      <c r="G330" s="25"/>
      <c r="H330" s="25"/>
      <c r="I330" s="26"/>
    </row>
    <row r="331" spans="1:9">
      <c r="A331" s="25"/>
      <c r="B331" s="25"/>
      <c r="C331" s="25"/>
      <c r="D331" s="25"/>
      <c r="E331" s="25"/>
      <c r="F331" s="25"/>
      <c r="G331" s="25"/>
      <c r="H331" s="25"/>
      <c r="I331" s="26"/>
    </row>
    <row r="332" spans="1:9">
      <c r="A332" s="25"/>
      <c r="B332" s="25"/>
      <c r="C332" s="25"/>
      <c r="D332" s="25"/>
      <c r="E332" s="25"/>
      <c r="F332" s="25"/>
      <c r="G332" s="25"/>
      <c r="H332" s="25"/>
      <c r="I332" s="26"/>
    </row>
    <row r="333" spans="1:9">
      <c r="A333" s="25"/>
      <c r="B333" s="25"/>
      <c r="C333" s="25"/>
      <c r="D333" s="25"/>
      <c r="E333" s="25"/>
      <c r="F333" s="25"/>
      <c r="G333" s="25"/>
      <c r="H333" s="25"/>
      <c r="I333" s="26"/>
    </row>
    <row r="334" spans="1:9">
      <c r="A334" s="25"/>
      <c r="B334" s="25"/>
      <c r="C334" s="25"/>
      <c r="D334" s="25"/>
      <c r="E334" s="25"/>
      <c r="F334" s="25"/>
      <c r="G334" s="25"/>
      <c r="H334" s="25"/>
      <c r="I334" s="26"/>
    </row>
    <row r="335" spans="1:9">
      <c r="A335" s="25"/>
      <c r="B335" s="25"/>
      <c r="C335" s="25"/>
      <c r="D335" s="25"/>
      <c r="E335" s="25"/>
      <c r="F335" s="25"/>
      <c r="G335" s="25"/>
      <c r="H335" s="25"/>
      <c r="I335" s="26"/>
    </row>
    <row r="336" spans="1:9">
      <c r="A336" s="25"/>
      <c r="B336" s="25"/>
      <c r="C336" s="25"/>
      <c r="D336" s="25"/>
      <c r="E336" s="25"/>
      <c r="F336" s="25"/>
      <c r="G336" s="25"/>
      <c r="H336" s="25"/>
      <c r="I336" s="26"/>
    </row>
    <row r="337" spans="1:9">
      <c r="A337" s="25"/>
      <c r="B337" s="25"/>
      <c r="C337" s="25"/>
      <c r="D337" s="25"/>
      <c r="E337" s="25"/>
      <c r="F337" s="25"/>
      <c r="G337" s="25"/>
      <c r="H337" s="25"/>
      <c r="I337" s="26"/>
    </row>
    <row r="338" spans="1:9">
      <c r="A338" s="25"/>
      <c r="B338" s="25"/>
      <c r="C338" s="25"/>
      <c r="D338" s="25"/>
      <c r="E338" s="25"/>
      <c r="F338" s="25"/>
      <c r="G338" s="25"/>
      <c r="H338" s="25"/>
      <c r="I338" s="26"/>
    </row>
    <row r="339" spans="1:9">
      <c r="A339" s="25"/>
      <c r="B339" s="25"/>
      <c r="C339" s="25"/>
      <c r="D339" s="25"/>
      <c r="E339" s="25"/>
      <c r="F339" s="25"/>
      <c r="G339" s="25"/>
      <c r="H339" s="25"/>
      <c r="I339" s="26"/>
    </row>
    <row r="340" spans="1:9">
      <c r="A340" s="25"/>
      <c r="B340" s="25"/>
      <c r="C340" s="25"/>
      <c r="D340" s="25"/>
      <c r="E340" s="25"/>
      <c r="F340" s="25"/>
      <c r="G340" s="25"/>
      <c r="H340" s="25"/>
      <c r="I340" s="26"/>
    </row>
    <row r="341" spans="1:9">
      <c r="A341" s="25"/>
      <c r="B341" s="25"/>
      <c r="C341" s="25"/>
      <c r="D341" s="25"/>
      <c r="E341" s="25"/>
      <c r="F341" s="25"/>
      <c r="G341" s="25"/>
      <c r="H341" s="25"/>
      <c r="I341" s="26"/>
    </row>
    <row r="342" spans="1:9">
      <c r="A342" s="25"/>
      <c r="B342" s="25"/>
      <c r="C342" s="25"/>
      <c r="D342" s="25"/>
      <c r="E342" s="25"/>
      <c r="F342" s="25"/>
      <c r="G342" s="25"/>
      <c r="H342" s="25"/>
      <c r="I342" s="26"/>
    </row>
    <row r="343" spans="1:9">
      <c r="A343" s="25"/>
      <c r="B343" s="25"/>
      <c r="C343" s="25"/>
      <c r="D343" s="25"/>
      <c r="E343" s="25"/>
      <c r="F343" s="25"/>
      <c r="G343" s="25"/>
      <c r="H343" s="25"/>
      <c r="I343" s="26"/>
    </row>
    <row r="344" spans="1:9">
      <c r="A344" s="25"/>
      <c r="B344" s="25"/>
      <c r="C344" s="25"/>
      <c r="D344" s="25"/>
      <c r="E344" s="25"/>
      <c r="F344" s="25"/>
      <c r="G344" s="25"/>
      <c r="H344" s="25"/>
      <c r="I344" s="26"/>
    </row>
    <row r="345" spans="1:9">
      <c r="A345" s="25"/>
      <c r="B345" s="25"/>
      <c r="C345" s="25"/>
      <c r="D345" s="25"/>
      <c r="E345" s="25"/>
      <c r="F345" s="25"/>
      <c r="G345" s="25"/>
      <c r="H345" s="25"/>
      <c r="I345" s="26"/>
    </row>
    <row r="346" spans="1:9">
      <c r="A346" s="25"/>
      <c r="B346" s="25"/>
      <c r="C346" s="25"/>
      <c r="D346" s="25"/>
      <c r="E346" s="25"/>
      <c r="F346" s="25"/>
      <c r="G346" s="25"/>
      <c r="H346" s="25"/>
      <c r="I346" s="26"/>
    </row>
    <row r="347" spans="1:9">
      <c r="A347" s="25"/>
      <c r="B347" s="25"/>
      <c r="C347" s="25"/>
      <c r="D347" s="25"/>
      <c r="E347" s="25"/>
      <c r="F347" s="25"/>
      <c r="G347" s="25"/>
      <c r="H347" s="25"/>
      <c r="I347" s="26"/>
    </row>
    <row r="348" spans="1:9">
      <c r="A348" s="25"/>
      <c r="B348" s="25"/>
      <c r="C348" s="25"/>
      <c r="D348" s="25"/>
      <c r="E348" s="25"/>
      <c r="F348" s="25"/>
      <c r="G348" s="25"/>
      <c r="H348" s="25"/>
      <c r="I348" s="26"/>
    </row>
    <row r="349" spans="1:9">
      <c r="A349" s="25"/>
      <c r="B349" s="25"/>
      <c r="C349" s="25"/>
      <c r="D349" s="25"/>
      <c r="E349" s="25"/>
      <c r="F349" s="25"/>
      <c r="G349" s="25"/>
      <c r="H349" s="25"/>
      <c r="I349" s="26"/>
    </row>
    <row r="350" spans="1:9">
      <c r="A350" s="25"/>
      <c r="B350" s="25"/>
      <c r="C350" s="25"/>
      <c r="D350" s="25"/>
      <c r="E350" s="25"/>
      <c r="F350" s="25"/>
      <c r="G350" s="25"/>
      <c r="H350" s="25"/>
      <c r="I350" s="26"/>
    </row>
    <row r="351" spans="1:9">
      <c r="A351" s="25"/>
      <c r="B351" s="25"/>
      <c r="C351" s="25"/>
      <c r="D351" s="25"/>
      <c r="E351" s="25"/>
      <c r="F351" s="25"/>
      <c r="G351" s="25"/>
      <c r="H351" s="25"/>
      <c r="I351" s="26"/>
    </row>
    <row r="352" spans="1:9">
      <c r="A352" s="25"/>
      <c r="B352" s="25"/>
      <c r="C352" s="25"/>
      <c r="D352" s="25"/>
      <c r="E352" s="25"/>
      <c r="F352" s="25"/>
      <c r="G352" s="25"/>
      <c r="H352" s="25"/>
      <c r="I352" s="26"/>
    </row>
    <row r="353" spans="1:9">
      <c r="A353" s="25"/>
      <c r="B353" s="25"/>
      <c r="C353" s="25"/>
      <c r="D353" s="25"/>
      <c r="E353" s="25"/>
      <c r="F353" s="25"/>
      <c r="G353" s="25"/>
      <c r="H353" s="25"/>
      <c r="I353" s="26"/>
    </row>
    <row r="354" spans="1:9">
      <c r="A354" s="25"/>
      <c r="B354" s="25"/>
      <c r="C354" s="25"/>
      <c r="D354" s="25"/>
      <c r="E354" s="25"/>
      <c r="F354" s="25"/>
      <c r="G354" s="25"/>
      <c r="H354" s="25"/>
      <c r="I354" s="26"/>
    </row>
    <row r="355" spans="1:9">
      <c r="A355" s="25"/>
      <c r="B355" s="25"/>
      <c r="C355" s="25"/>
      <c r="D355" s="25"/>
      <c r="E355" s="25"/>
      <c r="F355" s="25"/>
      <c r="G355" s="25"/>
      <c r="H355" s="25"/>
      <c r="I355" s="26"/>
    </row>
    <row r="356" spans="1:9">
      <c r="A356" s="25"/>
      <c r="B356" s="25"/>
      <c r="C356" s="25"/>
      <c r="D356" s="25"/>
      <c r="E356" s="25"/>
      <c r="F356" s="25"/>
      <c r="G356" s="25"/>
      <c r="H356" s="25"/>
      <c r="I356" s="26"/>
    </row>
    <row r="357" spans="1:9">
      <c r="A357" s="25"/>
      <c r="B357" s="25"/>
      <c r="C357" s="25"/>
      <c r="D357" s="25"/>
      <c r="E357" s="25"/>
      <c r="F357" s="25"/>
      <c r="G357" s="25"/>
      <c r="H357" s="25"/>
      <c r="I357" s="26"/>
    </row>
    <row r="358" spans="1:9">
      <c r="A358" s="25"/>
      <c r="B358" s="25"/>
      <c r="C358" s="25"/>
      <c r="D358" s="25"/>
      <c r="E358" s="25"/>
      <c r="F358" s="25"/>
      <c r="G358" s="25"/>
      <c r="H358" s="25"/>
      <c r="I358" s="26"/>
    </row>
    <row r="359" spans="1:9">
      <c r="A359" s="25"/>
      <c r="B359" s="25"/>
      <c r="C359" s="25"/>
      <c r="D359" s="25"/>
      <c r="E359" s="25"/>
      <c r="F359" s="25"/>
      <c r="G359" s="25"/>
      <c r="H359" s="25"/>
      <c r="I359" s="26"/>
    </row>
    <row r="360" spans="1:9">
      <c r="A360" s="25"/>
      <c r="B360" s="25"/>
      <c r="C360" s="25"/>
      <c r="D360" s="25"/>
      <c r="E360" s="25"/>
      <c r="F360" s="25"/>
      <c r="G360" s="25"/>
      <c r="H360" s="25"/>
      <c r="I360" s="26"/>
    </row>
    <row r="361" spans="1:9">
      <c r="A361" s="25"/>
      <c r="B361" s="25"/>
      <c r="C361" s="25"/>
      <c r="D361" s="25"/>
      <c r="E361" s="25"/>
      <c r="F361" s="25"/>
      <c r="G361" s="25"/>
      <c r="H361" s="25"/>
      <c r="I361" s="26"/>
    </row>
    <row r="362" spans="1:9">
      <c r="A362" s="25"/>
      <c r="B362" s="25"/>
      <c r="C362" s="25"/>
      <c r="D362" s="25"/>
      <c r="E362" s="25"/>
      <c r="F362" s="25"/>
      <c r="G362" s="25"/>
      <c r="H362" s="25"/>
      <c r="I362" s="26"/>
    </row>
    <row r="363" spans="1:9">
      <c r="A363" s="25"/>
      <c r="B363" s="25"/>
      <c r="C363" s="25"/>
      <c r="D363" s="25"/>
      <c r="E363" s="25"/>
      <c r="F363" s="25"/>
      <c r="G363" s="25"/>
      <c r="H363" s="25"/>
      <c r="I363" s="26"/>
    </row>
    <row r="364" spans="1:9">
      <c r="A364" s="25"/>
      <c r="B364" s="25"/>
      <c r="C364" s="25"/>
      <c r="D364" s="25"/>
      <c r="E364" s="25"/>
      <c r="F364" s="25"/>
      <c r="G364" s="25"/>
      <c r="H364" s="25"/>
      <c r="I364" s="26"/>
    </row>
    <row r="365" spans="1:9">
      <c r="A365" s="25"/>
      <c r="B365" s="25"/>
      <c r="C365" s="25"/>
      <c r="D365" s="25"/>
      <c r="E365" s="25"/>
      <c r="F365" s="25"/>
      <c r="G365" s="25"/>
      <c r="H365" s="25"/>
      <c r="I365" s="26"/>
    </row>
    <row r="366" spans="1:9">
      <c r="A366" s="25"/>
      <c r="B366" s="25"/>
      <c r="C366" s="25"/>
      <c r="D366" s="25"/>
      <c r="E366" s="25"/>
      <c r="F366" s="25"/>
      <c r="G366" s="25"/>
      <c r="H366" s="25"/>
      <c r="I366" s="26"/>
    </row>
    <row r="367" spans="1:9">
      <c r="A367" s="25"/>
      <c r="B367" s="25"/>
      <c r="C367" s="25"/>
      <c r="D367" s="25"/>
      <c r="E367" s="25"/>
      <c r="F367" s="25"/>
      <c r="G367" s="25"/>
      <c r="H367" s="25"/>
      <c r="I367" s="26"/>
    </row>
    <row r="368" spans="1:9">
      <c r="A368" s="25"/>
      <c r="B368" s="25"/>
      <c r="C368" s="25"/>
      <c r="D368" s="25"/>
      <c r="E368" s="25"/>
      <c r="F368" s="25"/>
      <c r="G368" s="25"/>
      <c r="H368" s="25"/>
      <c r="I368" s="26"/>
    </row>
    <row r="369" spans="1:9">
      <c r="A369" s="25"/>
      <c r="B369" s="25"/>
      <c r="C369" s="25"/>
      <c r="D369" s="25"/>
      <c r="E369" s="25"/>
      <c r="F369" s="25"/>
      <c r="G369" s="25"/>
      <c r="H369" s="25"/>
      <c r="I369" s="26"/>
    </row>
    <row r="370" spans="1:9">
      <c r="A370" s="25"/>
      <c r="B370" s="25"/>
      <c r="C370" s="25"/>
      <c r="D370" s="25"/>
      <c r="E370" s="25"/>
      <c r="F370" s="25"/>
      <c r="G370" s="25"/>
      <c r="H370" s="25"/>
      <c r="I370" s="26"/>
    </row>
    <row r="371" spans="1:9">
      <c r="A371" s="25"/>
      <c r="B371" s="25"/>
      <c r="C371" s="25"/>
      <c r="D371" s="25"/>
      <c r="E371" s="25"/>
      <c r="F371" s="25"/>
      <c r="G371" s="25"/>
      <c r="H371" s="25"/>
      <c r="I371" s="26"/>
    </row>
    <row r="372" spans="1:9">
      <c r="A372" s="25"/>
      <c r="B372" s="25"/>
      <c r="C372" s="25"/>
      <c r="D372" s="25"/>
      <c r="E372" s="25"/>
      <c r="F372" s="25"/>
      <c r="G372" s="25"/>
      <c r="H372" s="25"/>
      <c r="I372" s="26"/>
    </row>
    <row r="373" spans="1:9">
      <c r="A373" s="25"/>
      <c r="B373" s="25"/>
      <c r="C373" s="25"/>
      <c r="D373" s="25"/>
      <c r="E373" s="25"/>
      <c r="F373" s="25"/>
      <c r="G373" s="25"/>
      <c r="H373" s="25"/>
      <c r="I373" s="26"/>
    </row>
    <row r="374" spans="1:9">
      <c r="A374" s="25"/>
      <c r="B374" s="25"/>
      <c r="C374" s="25"/>
      <c r="D374" s="25"/>
      <c r="E374" s="25"/>
      <c r="F374" s="25"/>
      <c r="G374" s="25"/>
      <c r="H374" s="25"/>
      <c r="I374" s="26"/>
    </row>
    <row r="375" spans="1:9">
      <c r="A375" s="25"/>
      <c r="B375" s="25"/>
      <c r="C375" s="25"/>
      <c r="D375" s="25"/>
      <c r="E375" s="25"/>
      <c r="F375" s="25"/>
      <c r="G375" s="25"/>
      <c r="H375" s="25"/>
      <c r="I375" s="26"/>
    </row>
    <row r="376" spans="1:9">
      <c r="A376" s="25"/>
      <c r="B376" s="25"/>
      <c r="C376" s="25"/>
      <c r="D376" s="25"/>
      <c r="E376" s="25"/>
      <c r="F376" s="25"/>
      <c r="G376" s="25"/>
      <c r="H376" s="25"/>
      <c r="I376" s="26"/>
    </row>
    <row r="377" spans="1:9">
      <c r="A377" s="25"/>
      <c r="B377" s="25"/>
      <c r="C377" s="25"/>
      <c r="D377" s="25"/>
      <c r="E377" s="25"/>
      <c r="F377" s="25"/>
      <c r="G377" s="25"/>
      <c r="H377" s="25"/>
      <c r="I377" s="26"/>
    </row>
    <row r="378" spans="1:9">
      <c r="A378" s="25"/>
      <c r="B378" s="25"/>
      <c r="C378" s="25"/>
      <c r="D378" s="25"/>
      <c r="E378" s="25"/>
      <c r="F378" s="25"/>
      <c r="G378" s="25"/>
      <c r="H378" s="25"/>
      <c r="I378" s="26"/>
    </row>
    <row r="379" spans="1:9">
      <c r="A379" s="25"/>
      <c r="B379" s="25"/>
      <c r="C379" s="25"/>
      <c r="D379" s="25"/>
      <c r="E379" s="25"/>
      <c r="F379" s="25"/>
      <c r="G379" s="25"/>
      <c r="H379" s="25"/>
      <c r="I379" s="26"/>
    </row>
    <row r="380" spans="1:9">
      <c r="A380" s="25"/>
      <c r="B380" s="25"/>
      <c r="C380" s="25"/>
      <c r="D380" s="25"/>
      <c r="E380" s="25"/>
      <c r="F380" s="25"/>
      <c r="G380" s="25"/>
      <c r="H380" s="25"/>
      <c r="I380" s="26"/>
    </row>
    <row r="381" spans="1:9">
      <c r="A381" s="25"/>
      <c r="B381" s="25"/>
      <c r="C381" s="25"/>
      <c r="D381" s="25"/>
      <c r="E381" s="25"/>
      <c r="F381" s="25"/>
      <c r="G381" s="25"/>
      <c r="H381" s="25"/>
      <c r="I381" s="26"/>
    </row>
    <row r="382" spans="1:9">
      <c r="A382" s="25"/>
      <c r="B382" s="25"/>
      <c r="C382" s="25"/>
      <c r="D382" s="25"/>
      <c r="E382" s="25"/>
      <c r="F382" s="25"/>
      <c r="G382" s="25"/>
      <c r="H382" s="25"/>
      <c r="I382" s="26"/>
    </row>
    <row r="383" spans="1:9">
      <c r="A383" s="25"/>
      <c r="B383" s="25"/>
      <c r="C383" s="25"/>
      <c r="D383" s="25"/>
      <c r="E383" s="25"/>
      <c r="F383" s="25"/>
      <c r="G383" s="25"/>
      <c r="H383" s="25"/>
      <c r="I383" s="26"/>
    </row>
    <row r="384" spans="1:9">
      <c r="A384" s="25"/>
      <c r="B384" s="25"/>
      <c r="C384" s="25"/>
      <c r="D384" s="25"/>
      <c r="E384" s="25"/>
      <c r="F384" s="25"/>
      <c r="G384" s="25"/>
      <c r="H384" s="25"/>
      <c r="I384" s="26"/>
    </row>
    <row r="385" spans="1:9">
      <c r="A385" s="25"/>
      <c r="B385" s="25"/>
      <c r="C385" s="25"/>
      <c r="D385" s="25"/>
      <c r="E385" s="25"/>
      <c r="F385" s="25"/>
      <c r="G385" s="25"/>
      <c r="H385" s="25"/>
      <c r="I385" s="26"/>
    </row>
    <row r="386" spans="1:9">
      <c r="A386" s="25"/>
      <c r="B386" s="25"/>
      <c r="C386" s="25"/>
      <c r="D386" s="25"/>
      <c r="E386" s="25"/>
      <c r="F386" s="25"/>
      <c r="G386" s="25"/>
      <c r="H386" s="25"/>
      <c r="I386" s="26"/>
    </row>
    <row r="387" spans="1:9">
      <c r="A387" s="25"/>
      <c r="B387" s="25"/>
      <c r="C387" s="25"/>
      <c r="D387" s="25"/>
      <c r="E387" s="25"/>
      <c r="F387" s="25"/>
      <c r="G387" s="25"/>
      <c r="H387" s="25"/>
      <c r="I387" s="26"/>
    </row>
    <row r="388" spans="1:9">
      <c r="A388" s="25"/>
      <c r="B388" s="25"/>
      <c r="C388" s="25"/>
      <c r="D388" s="25"/>
      <c r="E388" s="25"/>
      <c r="F388" s="25"/>
      <c r="G388" s="25"/>
      <c r="H388" s="25"/>
      <c r="I388"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F8DF1-13EB-4742-832E-635B9BA731CD}">
  <dimension ref="A1:U491"/>
  <sheetViews>
    <sheetView zoomScale="50" workbookViewId="0">
      <selection activeCell="M29" sqref="M29"/>
    </sheetView>
  </sheetViews>
  <sheetFormatPr defaultColWidth="12" defaultRowHeight="15.5"/>
  <cols>
    <col min="1" max="1" width="12" style="27"/>
    <col min="2" max="2" width="30.36328125" style="27" customWidth="1"/>
    <col min="3" max="3" width="17" style="27" customWidth="1"/>
    <col min="4" max="4" width="13.6328125" style="27" customWidth="1"/>
    <col min="5" max="5" width="18.36328125" style="27" customWidth="1"/>
    <col min="6" max="6" width="15.81640625" style="27" customWidth="1"/>
    <col min="7" max="7" width="13.08984375" style="27" customWidth="1"/>
    <col min="8" max="9" width="12" style="27"/>
    <col min="10" max="10" width="27.6328125" style="27" customWidth="1"/>
    <col min="11" max="11" width="18.08984375" style="27" customWidth="1"/>
    <col min="12" max="12" width="36.36328125" style="27" customWidth="1"/>
    <col min="13" max="13" width="11.81640625" style="27" customWidth="1"/>
    <col min="14" max="14" width="18.36328125" style="27" customWidth="1"/>
    <col min="15" max="16" width="12" style="27"/>
    <col min="17" max="17" width="15.36328125" style="27" customWidth="1"/>
    <col min="18" max="18" width="14.1796875" style="27" customWidth="1"/>
    <col min="19" max="20" width="12" style="27"/>
    <col min="21" max="21" width="12.6328125" style="27" bestFit="1" customWidth="1"/>
    <col min="22" max="16384" width="12" style="27"/>
  </cols>
  <sheetData>
    <row r="1" spans="1:21">
      <c r="A1" s="25"/>
      <c r="B1" s="25"/>
      <c r="C1" s="25"/>
      <c r="D1" s="25"/>
      <c r="E1" s="25"/>
      <c r="F1" s="25"/>
      <c r="G1" s="25"/>
      <c r="H1" s="26"/>
    </row>
    <row r="2" spans="1:21">
      <c r="A2" s="25"/>
      <c r="B2" s="68"/>
      <c r="C2" s="25"/>
      <c r="D2" s="25"/>
      <c r="E2" s="25"/>
      <c r="F2" s="25"/>
      <c r="G2" s="25"/>
      <c r="H2" s="26"/>
      <c r="O2" s="69" t="s">
        <v>105</v>
      </c>
      <c r="P2" s="69"/>
      <c r="Q2" s="69"/>
      <c r="R2" s="69"/>
      <c r="S2" s="69"/>
      <c r="T2" s="69" t="s">
        <v>106</v>
      </c>
      <c r="U2" s="69"/>
    </row>
    <row r="3" spans="1:21">
      <c r="A3" s="47"/>
      <c r="B3" s="70" t="s">
        <v>107</v>
      </c>
      <c r="C3" s="25"/>
      <c r="D3" s="25"/>
      <c r="E3" s="25"/>
      <c r="F3" s="25"/>
      <c r="G3" s="25"/>
      <c r="H3" s="26"/>
      <c r="O3" s="71" t="s">
        <v>108</v>
      </c>
      <c r="P3" s="71"/>
      <c r="Q3" s="71" t="s">
        <v>109</v>
      </c>
      <c r="R3" s="71" t="s">
        <v>110</v>
      </c>
      <c r="S3" s="71"/>
      <c r="T3" s="71"/>
      <c r="U3" s="71"/>
    </row>
    <row r="4" spans="1:21">
      <c r="A4" s="25"/>
      <c r="B4" s="35" t="s">
        <v>111</v>
      </c>
      <c r="C4" s="25"/>
      <c r="D4" s="25"/>
      <c r="E4" s="25"/>
      <c r="F4" s="25"/>
      <c r="G4" s="25"/>
      <c r="H4" s="26"/>
      <c r="N4" s="72"/>
      <c r="O4" s="73" t="s">
        <v>112</v>
      </c>
      <c r="P4" s="73" t="s">
        <v>113</v>
      </c>
      <c r="Q4" s="73" t="s">
        <v>114</v>
      </c>
      <c r="R4" s="73" t="s">
        <v>115</v>
      </c>
      <c r="S4" s="73" t="s">
        <v>116</v>
      </c>
      <c r="T4" s="73" t="s">
        <v>117</v>
      </c>
      <c r="U4" s="73" t="s">
        <v>118</v>
      </c>
    </row>
    <row r="5" spans="1:21">
      <c r="A5" s="25"/>
      <c r="B5" s="25"/>
      <c r="C5" s="25"/>
      <c r="D5" s="25"/>
      <c r="E5" s="25"/>
      <c r="F5" s="25"/>
      <c r="G5" s="25"/>
      <c r="H5" s="26"/>
      <c r="N5" s="27" t="s">
        <v>119</v>
      </c>
      <c r="O5" s="32">
        <f>E7</f>
        <v>45000</v>
      </c>
      <c r="P5" s="32">
        <f>E8</f>
        <v>300</v>
      </c>
      <c r="Q5" s="32">
        <f>E9</f>
        <v>37320</v>
      </c>
      <c r="R5" s="32">
        <f>E10</f>
        <v>970</v>
      </c>
      <c r="S5" s="32">
        <f>E11</f>
        <v>9990</v>
      </c>
      <c r="T5" s="32">
        <f>E13</f>
        <v>36600</v>
      </c>
      <c r="U5" s="32">
        <f>E14</f>
        <v>46000</v>
      </c>
    </row>
    <row r="6" spans="1:21">
      <c r="A6" s="25"/>
      <c r="B6" s="74" t="s">
        <v>120</v>
      </c>
      <c r="C6" s="25"/>
      <c r="D6" s="25"/>
      <c r="E6" s="25"/>
      <c r="F6" s="25"/>
      <c r="G6" s="25"/>
      <c r="H6" s="26"/>
      <c r="P6" s="32"/>
    </row>
    <row r="7" spans="1:21">
      <c r="A7" s="25"/>
      <c r="B7" s="75" t="s">
        <v>121</v>
      </c>
      <c r="C7" s="25"/>
      <c r="D7" s="25"/>
      <c r="E7" s="38">
        <v>45000</v>
      </c>
      <c r="F7" s="25"/>
      <c r="G7" s="25"/>
      <c r="H7" s="26"/>
      <c r="I7" s="27">
        <v>1</v>
      </c>
      <c r="J7" s="33" t="s">
        <v>122</v>
      </c>
      <c r="K7" s="33" t="s">
        <v>123</v>
      </c>
      <c r="L7" s="33" t="s">
        <v>124</v>
      </c>
      <c r="M7" s="33"/>
      <c r="N7" s="33" t="s">
        <v>125</v>
      </c>
    </row>
    <row r="8" spans="1:21">
      <c r="A8" s="25"/>
      <c r="B8" s="75" t="s">
        <v>126</v>
      </c>
      <c r="C8" s="25"/>
      <c r="D8" s="25"/>
      <c r="E8" s="38">
        <v>300</v>
      </c>
      <c r="F8" s="25"/>
      <c r="G8" s="25"/>
      <c r="H8" s="26"/>
      <c r="J8" s="27" t="s">
        <v>127</v>
      </c>
      <c r="K8" s="32"/>
      <c r="L8" s="27" t="s">
        <v>128</v>
      </c>
      <c r="N8" s="67"/>
      <c r="O8" s="76"/>
      <c r="P8" s="31"/>
      <c r="Q8" s="31"/>
      <c r="R8" s="31"/>
      <c r="S8" s="31"/>
      <c r="T8" s="31"/>
      <c r="U8" s="31"/>
    </row>
    <row r="9" spans="1:21">
      <c r="A9" s="25"/>
      <c r="B9" s="75" t="s">
        <v>129</v>
      </c>
      <c r="C9" s="25"/>
      <c r="D9" s="25"/>
      <c r="E9" s="38">
        <v>37320</v>
      </c>
      <c r="F9" s="25"/>
      <c r="G9" s="25"/>
      <c r="H9" s="26"/>
      <c r="O9" s="77"/>
      <c r="P9" s="78"/>
      <c r="Q9" s="31"/>
      <c r="R9" s="31"/>
      <c r="S9" s="31"/>
      <c r="T9" s="31"/>
      <c r="U9" s="31"/>
    </row>
    <row r="10" spans="1:21">
      <c r="A10" s="25"/>
      <c r="B10" s="75" t="s">
        <v>130</v>
      </c>
      <c r="C10" s="25"/>
      <c r="D10" s="25"/>
      <c r="E10" s="38">
        <v>970</v>
      </c>
      <c r="F10" s="25"/>
      <c r="G10" s="25"/>
      <c r="H10" s="26"/>
      <c r="J10" s="27" t="s">
        <v>126</v>
      </c>
      <c r="K10" s="32"/>
      <c r="L10" s="27" t="s">
        <v>131</v>
      </c>
      <c r="N10" s="67"/>
      <c r="O10" s="78"/>
      <c r="P10" s="78"/>
      <c r="Q10" s="77"/>
      <c r="R10" s="31"/>
      <c r="S10" s="31"/>
      <c r="T10" s="31"/>
      <c r="U10" s="31"/>
    </row>
    <row r="11" spans="1:21">
      <c r="A11" s="25"/>
      <c r="B11" s="75" t="s">
        <v>132</v>
      </c>
      <c r="C11" s="25"/>
      <c r="D11" s="25"/>
      <c r="E11" s="79">
        <v>9990</v>
      </c>
      <c r="F11" s="38">
        <f>SUM(E7:E11)</f>
        <v>93580</v>
      </c>
      <c r="G11" s="25"/>
      <c r="H11" s="26"/>
      <c r="K11" s="32"/>
      <c r="N11" s="67"/>
      <c r="O11" s="31"/>
      <c r="P11" s="31"/>
      <c r="Q11" s="31"/>
      <c r="R11" s="78"/>
      <c r="S11" s="31"/>
      <c r="T11" s="31"/>
      <c r="U11" s="31"/>
    </row>
    <row r="12" spans="1:21">
      <c r="A12" s="25"/>
      <c r="B12" s="74" t="s">
        <v>133</v>
      </c>
      <c r="C12" s="25"/>
      <c r="D12" s="25"/>
      <c r="E12" s="25"/>
      <c r="F12" s="25"/>
      <c r="G12" s="25"/>
      <c r="H12" s="26"/>
      <c r="J12" s="27" t="s">
        <v>129</v>
      </c>
      <c r="K12" s="32"/>
      <c r="L12" s="27" t="s">
        <v>134</v>
      </c>
      <c r="N12" s="67"/>
      <c r="O12" s="78"/>
      <c r="P12" s="78"/>
      <c r="Q12" s="78"/>
      <c r="R12" s="31"/>
      <c r="S12" s="77"/>
      <c r="T12" s="31"/>
      <c r="U12" s="31"/>
    </row>
    <row r="13" spans="1:21">
      <c r="A13" s="25"/>
      <c r="B13" s="75" t="s">
        <v>117</v>
      </c>
      <c r="C13" s="25"/>
      <c r="D13" s="25"/>
      <c r="E13" s="38">
        <v>36600</v>
      </c>
      <c r="F13" s="25"/>
      <c r="G13" s="25"/>
      <c r="H13" s="26"/>
      <c r="K13" s="32"/>
      <c r="N13" s="67"/>
      <c r="O13" s="31"/>
      <c r="P13" s="31"/>
      <c r="Q13" s="31"/>
      <c r="R13" s="31"/>
      <c r="S13" s="31"/>
      <c r="T13" s="78"/>
      <c r="U13" s="31"/>
    </row>
    <row r="14" spans="1:21">
      <c r="A14" s="25"/>
      <c r="B14" s="75" t="s">
        <v>135</v>
      </c>
      <c r="C14" s="25"/>
      <c r="D14" s="25"/>
      <c r="E14" s="79">
        <v>46000</v>
      </c>
      <c r="F14" s="79">
        <f>SUM(E13:E14)</f>
        <v>82600</v>
      </c>
      <c r="G14" s="25"/>
      <c r="H14" s="26"/>
      <c r="J14" s="27" t="s">
        <v>130</v>
      </c>
      <c r="K14" s="32"/>
      <c r="L14" s="27" t="s">
        <v>131</v>
      </c>
      <c r="N14" s="67"/>
      <c r="O14" s="78"/>
      <c r="P14" s="78"/>
      <c r="Q14" s="78"/>
      <c r="R14" s="78"/>
      <c r="S14" s="31"/>
      <c r="T14" s="31"/>
      <c r="U14" s="77"/>
    </row>
    <row r="15" spans="1:21" ht="16" thickBot="1">
      <c r="A15" s="25"/>
      <c r="B15" s="74" t="s">
        <v>136</v>
      </c>
      <c r="C15" s="25"/>
      <c r="D15" s="25"/>
      <c r="E15" s="25"/>
      <c r="F15" s="80">
        <f>F14+F11</f>
        <v>176180</v>
      </c>
      <c r="G15" s="25"/>
      <c r="H15" s="26"/>
      <c r="K15" s="32"/>
      <c r="N15" s="67"/>
      <c r="O15" s="31"/>
      <c r="P15" s="31"/>
      <c r="Q15" s="31"/>
      <c r="R15" s="31"/>
      <c r="S15" s="31"/>
      <c r="T15" s="31"/>
      <c r="U15" s="31"/>
    </row>
    <row r="16" spans="1:21" ht="16" thickTop="1">
      <c r="A16" s="25"/>
      <c r="B16" s="25"/>
      <c r="C16" s="25"/>
      <c r="D16" s="25"/>
      <c r="E16" s="25"/>
      <c r="F16" s="25"/>
      <c r="G16" s="25"/>
      <c r="H16" s="26"/>
      <c r="J16" s="27" t="s">
        <v>132</v>
      </c>
      <c r="K16" s="32"/>
      <c r="L16" s="27" t="s">
        <v>137</v>
      </c>
      <c r="N16" s="67"/>
      <c r="O16" s="78"/>
      <c r="P16" s="78"/>
      <c r="Q16" s="78"/>
      <c r="R16" s="78"/>
      <c r="S16" s="78"/>
      <c r="T16" s="31"/>
      <c r="U16" s="31"/>
    </row>
    <row r="17" spans="1:21">
      <c r="A17" s="25"/>
      <c r="B17" s="35" t="s">
        <v>138</v>
      </c>
      <c r="C17" s="35"/>
      <c r="D17" s="35"/>
      <c r="E17" s="35"/>
      <c r="F17" s="35"/>
      <c r="G17" s="35"/>
      <c r="H17" s="26"/>
    </row>
    <row r="18" spans="1:21">
      <c r="A18" s="25"/>
      <c r="B18" s="35" t="s">
        <v>139</v>
      </c>
      <c r="C18" s="35"/>
      <c r="D18" s="35"/>
      <c r="E18" s="35"/>
      <c r="F18" s="35"/>
      <c r="G18" s="35"/>
      <c r="H18" s="26"/>
      <c r="P18" s="33" t="s">
        <v>140</v>
      </c>
      <c r="R18" s="33"/>
      <c r="S18" s="33"/>
      <c r="T18" s="37"/>
      <c r="U18" s="37"/>
    </row>
    <row r="19" spans="1:21">
      <c r="A19" s="25"/>
      <c r="B19" s="35" t="s">
        <v>141</v>
      </c>
      <c r="C19" s="35"/>
      <c r="D19" s="35"/>
      <c r="E19" s="35"/>
      <c r="F19" s="35"/>
      <c r="G19" s="35"/>
      <c r="H19" s="26"/>
    </row>
    <row r="20" spans="1:21">
      <c r="A20" s="25"/>
      <c r="B20" s="25"/>
      <c r="C20" s="25"/>
      <c r="D20" s="25"/>
      <c r="E20" s="25"/>
      <c r="F20" s="25"/>
      <c r="G20" s="25"/>
      <c r="H20" s="26"/>
      <c r="P20" s="27" t="s">
        <v>142</v>
      </c>
      <c r="T20" s="60"/>
      <c r="U20" s="60"/>
    </row>
    <row r="21" spans="1:21">
      <c r="A21" s="25"/>
      <c r="B21" s="30"/>
      <c r="C21" s="81" t="s">
        <v>143</v>
      </c>
      <c r="D21" s="30"/>
      <c r="E21" s="81" t="s">
        <v>144</v>
      </c>
      <c r="F21" s="81" t="s">
        <v>145</v>
      </c>
      <c r="G21" s="81" t="s">
        <v>146</v>
      </c>
      <c r="H21" s="26"/>
    </row>
    <row r="22" spans="1:21">
      <c r="A22" s="25"/>
      <c r="B22" s="30"/>
      <c r="C22" s="81" t="s">
        <v>147</v>
      </c>
      <c r="D22" s="81" t="s">
        <v>148</v>
      </c>
      <c r="E22" s="81" t="s">
        <v>149</v>
      </c>
      <c r="F22" s="81" t="s">
        <v>147</v>
      </c>
      <c r="G22" s="81" t="s">
        <v>150</v>
      </c>
      <c r="H22" s="26"/>
      <c r="P22" s="33" t="s">
        <v>151</v>
      </c>
      <c r="Q22" s="33"/>
      <c r="R22" s="33"/>
      <c r="S22" s="33"/>
      <c r="T22" s="65"/>
      <c r="U22" s="65"/>
    </row>
    <row r="23" spans="1:21">
      <c r="A23" s="25"/>
      <c r="B23" s="82" t="s">
        <v>122</v>
      </c>
      <c r="C23" s="42" t="s">
        <v>152</v>
      </c>
      <c r="D23" s="42" t="s">
        <v>153</v>
      </c>
      <c r="E23" s="42" t="s">
        <v>154</v>
      </c>
      <c r="F23" s="42" t="s">
        <v>152</v>
      </c>
      <c r="G23" s="42" t="s">
        <v>155</v>
      </c>
      <c r="H23" s="26"/>
    </row>
    <row r="24" spans="1:21">
      <c r="A24" s="25"/>
      <c r="B24" s="25" t="s">
        <v>121</v>
      </c>
      <c r="C24" s="83">
        <v>0</v>
      </c>
      <c r="D24" s="83">
        <v>0</v>
      </c>
      <c r="E24" s="83">
        <v>0</v>
      </c>
      <c r="F24" s="83">
        <v>0</v>
      </c>
      <c r="G24" s="83">
        <v>0</v>
      </c>
      <c r="H24" s="26"/>
    </row>
    <row r="25" spans="1:21">
      <c r="A25" s="25"/>
      <c r="B25" s="25" t="s">
        <v>126</v>
      </c>
      <c r="C25" s="83">
        <v>0</v>
      </c>
      <c r="D25" s="83">
        <v>0</v>
      </c>
      <c r="E25" s="84">
        <v>2500</v>
      </c>
      <c r="F25" s="83">
        <v>0</v>
      </c>
      <c r="G25" s="83">
        <v>0</v>
      </c>
      <c r="H25" s="26"/>
      <c r="O25" s="69" t="s">
        <v>105</v>
      </c>
      <c r="P25" s="69"/>
      <c r="Q25" s="69"/>
      <c r="R25" s="69"/>
      <c r="S25" s="69"/>
      <c r="T25" s="69" t="s">
        <v>106</v>
      </c>
      <c r="U25" s="69"/>
    </row>
    <row r="26" spans="1:21">
      <c r="A26" s="25"/>
      <c r="B26" s="25" t="s">
        <v>129</v>
      </c>
      <c r="C26" s="83">
        <v>0</v>
      </c>
      <c r="D26" s="83">
        <v>40</v>
      </c>
      <c r="E26" s="84">
        <v>12000</v>
      </c>
      <c r="F26" s="83">
        <v>0</v>
      </c>
      <c r="G26" s="83">
        <v>0</v>
      </c>
      <c r="H26" s="26"/>
      <c r="O26" s="71" t="s">
        <v>108</v>
      </c>
      <c r="P26" s="71"/>
      <c r="Q26" s="71" t="s">
        <v>109</v>
      </c>
      <c r="R26" s="71" t="s">
        <v>110</v>
      </c>
      <c r="S26" s="71"/>
      <c r="T26" s="71"/>
      <c r="U26" s="71"/>
    </row>
    <row r="27" spans="1:21">
      <c r="A27" s="25"/>
      <c r="B27" s="25" t="s">
        <v>130</v>
      </c>
      <c r="C27" s="83">
        <v>0</v>
      </c>
      <c r="D27" s="83">
        <v>10</v>
      </c>
      <c r="E27" s="84">
        <v>5000</v>
      </c>
      <c r="F27" s="84">
        <v>3000</v>
      </c>
      <c r="G27" s="83">
        <v>0</v>
      </c>
      <c r="H27" s="26"/>
      <c r="N27" s="72"/>
      <c r="O27" s="73" t="s">
        <v>112</v>
      </c>
      <c r="P27" s="73" t="s">
        <v>113</v>
      </c>
      <c r="Q27" s="73" t="s">
        <v>114</v>
      </c>
      <c r="R27" s="73" t="s">
        <v>115</v>
      </c>
      <c r="S27" s="73" t="s">
        <v>116</v>
      </c>
      <c r="T27" s="73" t="s">
        <v>117</v>
      </c>
      <c r="U27" s="73" t="s">
        <v>118</v>
      </c>
    </row>
    <row r="28" spans="1:21">
      <c r="A28" s="25"/>
      <c r="B28" s="25" t="s">
        <v>132</v>
      </c>
      <c r="C28" s="83">
        <v>0</v>
      </c>
      <c r="D28" s="83">
        <v>5</v>
      </c>
      <c r="E28" s="84">
        <v>6000</v>
      </c>
      <c r="F28" s="84">
        <v>2000</v>
      </c>
      <c r="G28" s="83">
        <v>0</v>
      </c>
      <c r="H28" s="26"/>
      <c r="N28" s="27" t="s">
        <v>119</v>
      </c>
      <c r="O28" s="32">
        <f>E7</f>
        <v>45000</v>
      </c>
      <c r="P28" s="32">
        <f>E8</f>
        <v>300</v>
      </c>
      <c r="Q28" s="32">
        <f>E9</f>
        <v>37320</v>
      </c>
      <c r="R28" s="32">
        <f>E10</f>
        <v>970</v>
      </c>
      <c r="S28" s="32">
        <f>E11</f>
        <v>9990</v>
      </c>
      <c r="T28" s="32">
        <f>E13</f>
        <v>36600</v>
      </c>
      <c r="U28" s="32">
        <f>E14</f>
        <v>46000</v>
      </c>
    </row>
    <row r="29" spans="1:21">
      <c r="A29" s="25"/>
      <c r="B29" s="25" t="s">
        <v>156</v>
      </c>
      <c r="C29" s="84">
        <v>8000</v>
      </c>
      <c r="D29" s="83">
        <v>55</v>
      </c>
      <c r="E29" s="84">
        <v>22000</v>
      </c>
      <c r="F29" s="84">
        <v>13000</v>
      </c>
      <c r="G29" s="84">
        <v>6000</v>
      </c>
      <c r="H29" s="26"/>
    </row>
    <row r="30" spans="1:21">
      <c r="A30" s="25"/>
      <c r="B30" s="25" t="s">
        <v>135</v>
      </c>
      <c r="C30" s="85">
        <v>32000</v>
      </c>
      <c r="D30" s="86">
        <v>140</v>
      </c>
      <c r="E30" s="85">
        <v>202500</v>
      </c>
      <c r="F30" s="85">
        <v>26000</v>
      </c>
      <c r="G30" s="85">
        <v>4000</v>
      </c>
      <c r="H30" s="26"/>
      <c r="I30" s="87">
        <v>2</v>
      </c>
      <c r="J30" s="33" t="s">
        <v>122</v>
      </c>
      <c r="K30" s="33" t="s">
        <v>123</v>
      </c>
      <c r="L30" s="33" t="s">
        <v>124</v>
      </c>
      <c r="M30" s="33"/>
      <c r="N30" s="33" t="s">
        <v>125</v>
      </c>
    </row>
    <row r="31" spans="1:21">
      <c r="A31" s="25"/>
      <c r="B31" s="25" t="s">
        <v>157</v>
      </c>
      <c r="C31" s="88">
        <f>C30+C29</f>
        <v>40000</v>
      </c>
      <c r="D31" s="89">
        <f>SUM(D24:D30)</f>
        <v>250</v>
      </c>
      <c r="E31" s="89">
        <f t="shared" ref="E31:F31" si="0">SUM(E24:E30)</f>
        <v>250000</v>
      </c>
      <c r="F31" s="89">
        <f t="shared" si="0"/>
        <v>44000</v>
      </c>
      <c r="G31" s="89">
        <f>SUM(G24:G30)</f>
        <v>10000</v>
      </c>
      <c r="H31" s="26"/>
      <c r="J31" s="27" t="s">
        <v>127</v>
      </c>
      <c r="K31" s="32"/>
      <c r="L31" s="27" t="s">
        <v>128</v>
      </c>
      <c r="M31" s="60"/>
      <c r="N31" s="67"/>
      <c r="T31" s="31"/>
      <c r="U31" s="31"/>
    </row>
    <row r="32" spans="1:21">
      <c r="A32" s="25"/>
      <c r="B32" s="25"/>
      <c r="C32" s="25"/>
      <c r="D32" s="25"/>
      <c r="E32" s="25"/>
      <c r="F32" s="25"/>
      <c r="G32" s="25"/>
      <c r="H32" s="26"/>
    </row>
    <row r="33" spans="1:21">
      <c r="A33" s="25"/>
      <c r="B33" s="35" t="s">
        <v>158</v>
      </c>
      <c r="C33" s="25"/>
      <c r="D33" s="25"/>
      <c r="E33" s="25"/>
      <c r="F33" s="25"/>
      <c r="G33" s="25"/>
      <c r="H33" s="26"/>
      <c r="J33" s="27" t="s">
        <v>126</v>
      </c>
      <c r="K33" s="32"/>
      <c r="L33" s="27" t="s">
        <v>131</v>
      </c>
      <c r="N33" s="67"/>
      <c r="T33" s="31"/>
      <c r="U33" s="31"/>
    </row>
    <row r="34" spans="1:21">
      <c r="A34" s="25"/>
      <c r="B34" s="35" t="s">
        <v>159</v>
      </c>
      <c r="C34" s="25"/>
      <c r="D34" s="25"/>
      <c r="E34" s="25"/>
      <c r="F34" s="25"/>
      <c r="G34" s="25"/>
      <c r="H34" s="26"/>
      <c r="K34" s="32"/>
      <c r="N34" s="67"/>
      <c r="T34" s="31"/>
      <c r="U34" s="31"/>
    </row>
    <row r="35" spans="1:21">
      <c r="A35" s="25"/>
      <c r="B35" s="35" t="s">
        <v>160</v>
      </c>
      <c r="C35" s="25"/>
      <c r="D35" s="25"/>
      <c r="E35" s="25"/>
      <c r="F35" s="25"/>
      <c r="G35" s="25"/>
      <c r="H35" s="26"/>
      <c r="J35" s="27" t="s">
        <v>129</v>
      </c>
      <c r="K35" s="32"/>
      <c r="L35" s="27" t="s">
        <v>134</v>
      </c>
      <c r="M35" s="60"/>
      <c r="N35" s="67"/>
      <c r="T35" s="31"/>
      <c r="U35" s="31"/>
    </row>
    <row r="36" spans="1:21">
      <c r="A36" s="25"/>
      <c r="B36" s="35" t="s">
        <v>161</v>
      </c>
      <c r="C36" s="25"/>
      <c r="D36" s="25"/>
      <c r="E36" s="25"/>
      <c r="F36" s="25"/>
      <c r="G36" s="25"/>
      <c r="H36" s="26"/>
      <c r="K36" s="32"/>
      <c r="N36" s="67"/>
      <c r="T36" s="31"/>
      <c r="U36" s="31"/>
    </row>
    <row r="37" spans="1:21">
      <c r="A37" s="25"/>
      <c r="B37" s="35" t="s">
        <v>162</v>
      </c>
      <c r="C37" s="25"/>
      <c r="D37" s="25"/>
      <c r="E37" s="25"/>
      <c r="F37" s="25"/>
      <c r="G37" s="25"/>
      <c r="H37" s="26"/>
      <c r="J37" s="27" t="s">
        <v>130</v>
      </c>
      <c r="K37" s="32"/>
      <c r="L37" s="27" t="s">
        <v>131</v>
      </c>
      <c r="N37" s="67"/>
      <c r="T37" s="31"/>
      <c r="U37" s="31"/>
    </row>
    <row r="38" spans="1:21">
      <c r="A38" s="25"/>
      <c r="B38" s="35" t="s">
        <v>163</v>
      </c>
      <c r="C38" s="25"/>
      <c r="D38" s="25"/>
      <c r="E38" s="25"/>
      <c r="F38" s="25"/>
      <c r="G38" s="25"/>
      <c r="H38" s="26"/>
      <c r="K38" s="32"/>
      <c r="N38" s="67"/>
      <c r="T38" s="31"/>
      <c r="U38" s="31"/>
    </row>
    <row r="39" spans="1:21">
      <c r="A39" s="25"/>
      <c r="B39" s="35" t="s">
        <v>164</v>
      </c>
      <c r="C39" s="25"/>
      <c r="D39" s="25"/>
      <c r="E39" s="25"/>
      <c r="F39" s="25"/>
      <c r="G39" s="25"/>
      <c r="H39" s="26"/>
      <c r="J39" s="27" t="s">
        <v>132</v>
      </c>
      <c r="K39" s="32"/>
      <c r="L39" s="27" t="s">
        <v>137</v>
      </c>
      <c r="M39" s="60"/>
      <c r="N39" s="67"/>
      <c r="T39" s="31"/>
      <c r="U39" s="31"/>
    </row>
    <row r="40" spans="1:21">
      <c r="A40" s="25"/>
      <c r="B40" s="25"/>
      <c r="C40" s="25"/>
      <c r="D40" s="25"/>
      <c r="E40" s="25"/>
      <c r="F40" s="25"/>
      <c r="G40" s="25"/>
      <c r="H40" s="26"/>
      <c r="T40" s="31"/>
      <c r="U40" s="31"/>
    </row>
    <row r="41" spans="1:21">
      <c r="A41" s="25"/>
      <c r="B41" s="25"/>
      <c r="C41" s="25"/>
      <c r="D41" s="90" t="s">
        <v>165</v>
      </c>
      <c r="E41" s="90"/>
      <c r="F41" s="25"/>
      <c r="G41" s="25"/>
      <c r="H41" s="26"/>
      <c r="P41" s="33" t="s">
        <v>140</v>
      </c>
      <c r="T41" s="37"/>
      <c r="U41" s="37"/>
    </row>
    <row r="42" spans="1:21">
      <c r="A42" s="25"/>
      <c r="B42" s="25"/>
      <c r="C42" s="25"/>
      <c r="D42" s="91" t="s">
        <v>117</v>
      </c>
      <c r="E42" s="91" t="s">
        <v>118</v>
      </c>
      <c r="F42" s="25"/>
      <c r="G42" s="25"/>
      <c r="H42" s="26"/>
    </row>
    <row r="43" spans="1:21">
      <c r="A43" s="25"/>
      <c r="B43" s="25"/>
      <c r="C43" s="92" t="s">
        <v>166</v>
      </c>
      <c r="D43" s="83">
        <v>17</v>
      </c>
      <c r="E43" s="83">
        <v>7</v>
      </c>
      <c r="F43" s="25"/>
      <c r="G43" s="25"/>
      <c r="H43" s="26"/>
      <c r="P43" s="27" t="s">
        <v>142</v>
      </c>
      <c r="T43" s="60"/>
      <c r="U43" s="60"/>
    </row>
    <row r="44" spans="1:21">
      <c r="A44" s="25"/>
      <c r="B44" s="25"/>
      <c r="C44" s="92" t="s">
        <v>167</v>
      </c>
      <c r="D44" s="83">
        <v>9</v>
      </c>
      <c r="E44" s="83">
        <v>20</v>
      </c>
      <c r="F44" s="25"/>
      <c r="G44" s="25"/>
      <c r="H44" s="26"/>
    </row>
    <row r="45" spans="1:21">
      <c r="A45" s="25"/>
      <c r="B45" s="25"/>
      <c r="C45" s="25"/>
      <c r="D45" s="25"/>
      <c r="E45" s="25"/>
      <c r="F45" s="25"/>
      <c r="G45" s="25"/>
      <c r="H45" s="26"/>
      <c r="P45" s="33" t="s">
        <v>151</v>
      </c>
      <c r="T45" s="65"/>
      <c r="U45" s="65"/>
    </row>
    <row r="46" spans="1:21">
      <c r="A46" s="25"/>
      <c r="B46" s="35" t="s">
        <v>168</v>
      </c>
      <c r="C46" s="25"/>
      <c r="D46" s="25"/>
      <c r="E46" s="25"/>
      <c r="F46" s="25"/>
      <c r="G46" s="25"/>
      <c r="H46" s="26"/>
    </row>
    <row r="47" spans="1:21">
      <c r="A47" s="25"/>
      <c r="B47" s="35" t="s">
        <v>169</v>
      </c>
      <c r="C47" s="25"/>
      <c r="D47" s="25"/>
      <c r="E47" s="25"/>
      <c r="F47" s="25"/>
      <c r="G47" s="25"/>
      <c r="H47" s="26"/>
      <c r="I47" s="27">
        <v>3</v>
      </c>
      <c r="J47" s="33" t="s">
        <v>166</v>
      </c>
    </row>
    <row r="48" spans="1:21">
      <c r="A48" s="25"/>
      <c r="B48" s="35" t="s">
        <v>170</v>
      </c>
      <c r="C48" s="25"/>
      <c r="D48" s="25"/>
      <c r="E48" s="25"/>
      <c r="F48" s="25"/>
      <c r="G48" s="25"/>
      <c r="H48" s="26"/>
      <c r="K48" s="27" t="s">
        <v>171</v>
      </c>
      <c r="L48" s="27" t="s">
        <v>172</v>
      </c>
      <c r="N48" s="27" t="s">
        <v>50</v>
      </c>
    </row>
    <row r="49" spans="1:14">
      <c r="A49" s="25"/>
      <c r="B49" s="35" t="s">
        <v>173</v>
      </c>
      <c r="C49" s="25"/>
      <c r="D49" s="25"/>
      <c r="E49" s="25"/>
      <c r="F49" s="25"/>
      <c r="G49" s="25"/>
      <c r="H49" s="26"/>
      <c r="J49" s="27" t="s">
        <v>117</v>
      </c>
      <c r="K49" s="27">
        <f>D43</f>
        <v>17</v>
      </c>
      <c r="L49" s="67"/>
      <c r="M49" s="67"/>
      <c r="N49" s="67"/>
    </row>
    <row r="50" spans="1:14">
      <c r="A50" s="25"/>
      <c r="B50" s="25"/>
      <c r="C50" s="25"/>
      <c r="D50" s="25"/>
      <c r="E50" s="25"/>
      <c r="F50" s="25"/>
      <c r="G50" s="25"/>
      <c r="H50" s="26"/>
      <c r="J50" s="27" t="s">
        <v>118</v>
      </c>
      <c r="K50" s="27">
        <f>E43</f>
        <v>7</v>
      </c>
      <c r="L50" s="67"/>
      <c r="M50" s="67"/>
      <c r="N50" s="67"/>
    </row>
    <row r="51" spans="1:14">
      <c r="A51" s="25"/>
      <c r="B51" s="25"/>
      <c r="C51" s="25"/>
      <c r="D51" s="25"/>
      <c r="E51" s="25"/>
      <c r="F51" s="25"/>
      <c r="G51" s="25"/>
      <c r="H51" s="26"/>
      <c r="L51" s="33" t="s">
        <v>174</v>
      </c>
      <c r="M51" s="33"/>
      <c r="N51" s="65"/>
    </row>
    <row r="52" spans="1:14">
      <c r="A52" s="25"/>
      <c r="B52" s="25"/>
      <c r="C52" s="25"/>
      <c r="D52" s="25"/>
      <c r="E52" s="25"/>
      <c r="F52" s="25"/>
      <c r="G52" s="25"/>
      <c r="H52" s="26"/>
    </row>
    <row r="53" spans="1:14">
      <c r="A53" s="25"/>
      <c r="B53" s="25"/>
      <c r="C53" s="25"/>
      <c r="D53" s="25"/>
      <c r="E53" s="25"/>
      <c r="F53" s="25"/>
      <c r="G53" s="25"/>
      <c r="H53" s="26"/>
      <c r="J53" s="33" t="s">
        <v>166</v>
      </c>
    </row>
    <row r="54" spans="1:14">
      <c r="A54" s="25"/>
      <c r="B54" s="25"/>
      <c r="C54" s="25"/>
      <c r="D54" s="25"/>
      <c r="E54" s="25"/>
      <c r="F54" s="25"/>
      <c r="G54" s="25"/>
      <c r="H54" s="26"/>
      <c r="K54" s="27" t="s">
        <v>171</v>
      </c>
      <c r="L54" s="27" t="s">
        <v>175</v>
      </c>
      <c r="N54" s="27" t="s">
        <v>50</v>
      </c>
    </row>
    <row r="55" spans="1:14">
      <c r="A55" s="25"/>
      <c r="B55" s="25"/>
      <c r="C55" s="25"/>
      <c r="D55" s="25"/>
      <c r="E55" s="25"/>
      <c r="F55" s="25"/>
      <c r="G55" s="25"/>
      <c r="H55" s="26"/>
      <c r="J55" s="27" t="s">
        <v>117</v>
      </c>
      <c r="K55" s="27">
        <f>D43</f>
        <v>17</v>
      </c>
      <c r="L55" s="67"/>
      <c r="M55" s="67"/>
      <c r="N55" s="67"/>
    </row>
    <row r="56" spans="1:14">
      <c r="A56" s="25"/>
      <c r="B56" s="25"/>
      <c r="C56" s="25"/>
      <c r="D56" s="25"/>
      <c r="E56" s="25"/>
      <c r="F56" s="25"/>
      <c r="G56" s="25"/>
      <c r="H56" s="26"/>
      <c r="J56" s="27" t="s">
        <v>118</v>
      </c>
      <c r="K56" s="27">
        <f>E43</f>
        <v>7</v>
      </c>
      <c r="L56" s="67"/>
      <c r="M56" s="67"/>
      <c r="N56" s="67"/>
    </row>
    <row r="57" spans="1:14">
      <c r="A57" s="25"/>
      <c r="B57" s="25"/>
      <c r="C57" s="25"/>
      <c r="D57" s="25"/>
      <c r="E57" s="25"/>
      <c r="F57" s="25"/>
      <c r="G57" s="25"/>
      <c r="H57" s="26"/>
      <c r="L57" s="33" t="s">
        <v>174</v>
      </c>
      <c r="M57" s="33"/>
      <c r="N57" s="65"/>
    </row>
    <row r="58" spans="1:14">
      <c r="A58" s="25"/>
      <c r="B58" s="25"/>
      <c r="C58" s="25"/>
      <c r="D58" s="25"/>
      <c r="E58" s="25"/>
      <c r="F58" s="25"/>
      <c r="G58" s="25"/>
      <c r="H58" s="26"/>
    </row>
    <row r="59" spans="1:14">
      <c r="A59" s="25"/>
      <c r="B59" s="25"/>
      <c r="C59" s="25"/>
      <c r="D59" s="25"/>
      <c r="E59" s="25"/>
      <c r="F59" s="25"/>
      <c r="G59" s="25"/>
      <c r="H59" s="26"/>
      <c r="J59" s="33" t="s">
        <v>176</v>
      </c>
    </row>
    <row r="60" spans="1:14">
      <c r="A60" s="25"/>
      <c r="B60" s="25"/>
      <c r="C60" s="25"/>
      <c r="D60" s="25"/>
      <c r="E60" s="25"/>
      <c r="F60" s="25"/>
      <c r="G60" s="25"/>
      <c r="H60" s="26"/>
      <c r="K60" s="27" t="s">
        <v>171</v>
      </c>
      <c r="L60" s="27" t="s">
        <v>172</v>
      </c>
      <c r="N60" s="27" t="s">
        <v>50</v>
      </c>
    </row>
    <row r="61" spans="1:14">
      <c r="A61" s="25"/>
      <c r="B61" s="25"/>
      <c r="C61" s="25"/>
      <c r="D61" s="25"/>
      <c r="E61" s="25"/>
      <c r="F61" s="25"/>
      <c r="G61" s="25"/>
      <c r="H61" s="26"/>
      <c r="J61" s="27" t="s">
        <v>117</v>
      </c>
      <c r="K61" s="27">
        <f>D44</f>
        <v>9</v>
      </c>
      <c r="L61" s="67"/>
      <c r="M61" s="67"/>
      <c r="N61" s="67"/>
    </row>
    <row r="62" spans="1:14">
      <c r="A62" s="25"/>
      <c r="B62" s="25"/>
      <c r="C62" s="25"/>
      <c r="D62" s="25"/>
      <c r="E62" s="25"/>
      <c r="F62" s="25"/>
      <c r="G62" s="25"/>
      <c r="H62" s="26"/>
      <c r="J62" s="27" t="s">
        <v>118</v>
      </c>
      <c r="K62" s="27">
        <f>E44</f>
        <v>20</v>
      </c>
      <c r="L62" s="67"/>
      <c r="M62" s="67"/>
      <c r="N62" s="67"/>
    </row>
    <row r="63" spans="1:14">
      <c r="A63" s="25"/>
      <c r="B63" s="25"/>
      <c r="C63" s="25"/>
      <c r="D63" s="25"/>
      <c r="E63" s="25"/>
      <c r="F63" s="25"/>
      <c r="G63" s="25"/>
      <c r="H63" s="26"/>
      <c r="L63" s="33" t="s">
        <v>174</v>
      </c>
      <c r="M63" s="33"/>
      <c r="N63" s="65"/>
    </row>
    <row r="64" spans="1:14">
      <c r="A64" s="25"/>
      <c r="B64" s="25"/>
      <c r="C64" s="25"/>
      <c r="D64" s="25"/>
      <c r="E64" s="25"/>
      <c r="F64" s="25"/>
      <c r="G64" s="25"/>
      <c r="H64" s="26"/>
    </row>
    <row r="65" spans="1:14">
      <c r="A65" s="25"/>
      <c r="B65" s="25"/>
      <c r="C65" s="25"/>
      <c r="D65" s="25"/>
      <c r="E65" s="25"/>
      <c r="F65" s="25"/>
      <c r="G65" s="25"/>
      <c r="H65" s="26"/>
      <c r="J65" s="33" t="s">
        <v>176</v>
      </c>
    </row>
    <row r="66" spans="1:14">
      <c r="A66" s="25"/>
      <c r="B66" s="25"/>
      <c r="C66" s="25"/>
      <c r="D66" s="25"/>
      <c r="E66" s="25"/>
      <c r="F66" s="25"/>
      <c r="G66" s="25"/>
      <c r="H66" s="26"/>
      <c r="K66" s="27" t="s">
        <v>171</v>
      </c>
      <c r="L66" s="27" t="s">
        <v>175</v>
      </c>
      <c r="N66" s="27" t="s">
        <v>50</v>
      </c>
    </row>
    <row r="67" spans="1:14">
      <c r="A67" s="25"/>
      <c r="B67" s="25"/>
      <c r="C67" s="25"/>
      <c r="D67" s="25"/>
      <c r="E67" s="25"/>
      <c r="F67" s="25"/>
      <c r="G67" s="25"/>
      <c r="H67" s="26"/>
      <c r="J67" s="27" t="s">
        <v>117</v>
      </c>
      <c r="K67" s="27">
        <f>D44</f>
        <v>9</v>
      </c>
      <c r="L67" s="67"/>
      <c r="M67" s="67"/>
      <c r="N67" s="67"/>
    </row>
    <row r="68" spans="1:14">
      <c r="A68" s="25"/>
      <c r="B68" s="25"/>
      <c r="C68" s="25"/>
      <c r="D68" s="25"/>
      <c r="E68" s="25"/>
      <c r="F68" s="25"/>
      <c r="G68" s="25"/>
      <c r="H68" s="26"/>
      <c r="J68" s="27" t="s">
        <v>118</v>
      </c>
      <c r="K68" s="27">
        <f>E44</f>
        <v>20</v>
      </c>
      <c r="L68" s="67"/>
      <c r="M68" s="67"/>
      <c r="N68" s="67"/>
    </row>
    <row r="69" spans="1:14">
      <c r="A69" s="25"/>
      <c r="B69" s="25"/>
      <c r="C69" s="25"/>
      <c r="D69" s="25"/>
      <c r="E69" s="25"/>
      <c r="F69" s="25"/>
      <c r="G69" s="25"/>
      <c r="H69" s="26"/>
      <c r="L69" s="33" t="s">
        <v>174</v>
      </c>
      <c r="M69" s="33"/>
      <c r="N69" s="65"/>
    </row>
    <row r="70" spans="1:14">
      <c r="A70" s="25"/>
      <c r="B70" s="25"/>
      <c r="C70" s="25"/>
      <c r="D70" s="25"/>
      <c r="E70" s="25"/>
      <c r="F70" s="25"/>
      <c r="G70" s="25"/>
      <c r="H70" s="26"/>
    </row>
    <row r="71" spans="1:14">
      <c r="A71" s="25"/>
      <c r="B71" s="25"/>
      <c r="C71" s="25"/>
      <c r="D71" s="25"/>
      <c r="E71" s="25"/>
      <c r="F71" s="25"/>
      <c r="G71" s="25"/>
      <c r="H71" s="26"/>
    </row>
    <row r="72" spans="1:14">
      <c r="A72" s="25"/>
      <c r="B72" s="25"/>
      <c r="C72" s="25"/>
      <c r="D72" s="25"/>
      <c r="E72" s="25"/>
      <c r="F72" s="25"/>
      <c r="G72" s="25"/>
      <c r="H72" s="26"/>
    </row>
    <row r="73" spans="1:14">
      <c r="A73" s="25"/>
      <c r="B73" s="25"/>
      <c r="C73" s="25"/>
      <c r="D73" s="25"/>
      <c r="E73" s="25"/>
      <c r="F73" s="25"/>
      <c r="G73" s="25"/>
      <c r="H73" s="26"/>
    </row>
    <row r="74" spans="1:14">
      <c r="A74" s="25"/>
      <c r="B74" s="25"/>
      <c r="C74" s="25"/>
      <c r="D74" s="25"/>
      <c r="E74" s="25"/>
      <c r="F74" s="25"/>
      <c r="G74" s="25"/>
      <c r="H74" s="26"/>
    </row>
    <row r="75" spans="1:14">
      <c r="A75" s="25"/>
      <c r="B75" s="25"/>
      <c r="C75" s="25"/>
      <c r="D75" s="25"/>
      <c r="E75" s="25"/>
      <c r="F75" s="25"/>
      <c r="G75" s="25"/>
      <c r="H75" s="26"/>
    </row>
    <row r="76" spans="1:14">
      <c r="A76" s="25"/>
      <c r="B76" s="25"/>
      <c r="C76" s="25"/>
      <c r="D76" s="25"/>
      <c r="E76" s="25"/>
      <c r="F76" s="25"/>
      <c r="G76" s="25"/>
      <c r="H76" s="26"/>
    </row>
    <row r="77" spans="1:14">
      <c r="A77" s="25"/>
      <c r="B77" s="25"/>
      <c r="C77" s="25"/>
      <c r="D77" s="25"/>
      <c r="E77" s="25"/>
      <c r="F77" s="25"/>
      <c r="G77" s="25"/>
      <c r="H77" s="26"/>
    </row>
    <row r="78" spans="1:14">
      <c r="A78" s="25"/>
      <c r="B78" s="25"/>
      <c r="C78" s="25"/>
      <c r="D78" s="25"/>
      <c r="E78" s="25"/>
      <c r="F78" s="25"/>
      <c r="G78" s="25"/>
      <c r="H78" s="26"/>
    </row>
    <row r="79" spans="1:14">
      <c r="A79" s="25"/>
      <c r="B79" s="25"/>
      <c r="C79" s="25"/>
      <c r="D79" s="25"/>
      <c r="E79" s="25"/>
      <c r="F79" s="25"/>
      <c r="G79" s="25"/>
      <c r="H79" s="26"/>
    </row>
    <row r="80" spans="1:14">
      <c r="A80" s="25"/>
      <c r="B80" s="25"/>
      <c r="C80" s="25"/>
      <c r="D80" s="25"/>
      <c r="E80" s="25"/>
      <c r="F80" s="25"/>
      <c r="G80" s="25"/>
      <c r="H80" s="26"/>
    </row>
    <row r="81" spans="1:8">
      <c r="A81" s="25"/>
      <c r="B81" s="25"/>
      <c r="C81" s="25"/>
      <c r="D81" s="25"/>
      <c r="E81" s="25"/>
      <c r="F81" s="25"/>
      <c r="G81" s="25"/>
      <c r="H81" s="26"/>
    </row>
    <row r="82" spans="1:8">
      <c r="A82" s="25"/>
      <c r="B82" s="25"/>
      <c r="C82" s="25"/>
      <c r="D82" s="25"/>
      <c r="E82" s="25"/>
      <c r="F82" s="25"/>
      <c r="G82" s="25"/>
      <c r="H82" s="26"/>
    </row>
    <row r="83" spans="1:8">
      <c r="A83" s="25"/>
      <c r="B83" s="25"/>
      <c r="C83" s="25"/>
      <c r="D83" s="25"/>
      <c r="E83" s="25"/>
      <c r="F83" s="25"/>
      <c r="G83" s="25"/>
      <c r="H83" s="26"/>
    </row>
    <row r="84" spans="1:8">
      <c r="A84" s="25"/>
      <c r="B84" s="25"/>
      <c r="C84" s="25"/>
      <c r="D84" s="25"/>
      <c r="E84" s="25"/>
      <c r="F84" s="25"/>
      <c r="G84" s="25"/>
      <c r="H84" s="26"/>
    </row>
    <row r="85" spans="1:8">
      <c r="A85" s="25"/>
      <c r="B85" s="25"/>
      <c r="C85" s="25"/>
      <c r="D85" s="25"/>
      <c r="E85" s="25"/>
      <c r="F85" s="25"/>
      <c r="G85" s="25"/>
      <c r="H85" s="26"/>
    </row>
    <row r="86" spans="1:8">
      <c r="A86" s="25"/>
      <c r="B86" s="25"/>
      <c r="C86" s="25"/>
      <c r="D86" s="25"/>
      <c r="E86" s="25"/>
      <c r="F86" s="25"/>
      <c r="G86" s="25"/>
      <c r="H86" s="26"/>
    </row>
    <row r="87" spans="1:8">
      <c r="A87" s="25"/>
      <c r="B87" s="25"/>
      <c r="C87" s="25"/>
      <c r="D87" s="25"/>
      <c r="E87" s="25"/>
      <c r="F87" s="25"/>
      <c r="G87" s="25"/>
      <c r="H87" s="26"/>
    </row>
    <row r="88" spans="1:8">
      <c r="A88" s="25"/>
      <c r="B88" s="25"/>
      <c r="C88" s="25"/>
      <c r="D88" s="25"/>
      <c r="E88" s="25"/>
      <c r="F88" s="25"/>
      <c r="G88" s="25"/>
      <c r="H88" s="26"/>
    </row>
    <row r="89" spans="1:8">
      <c r="A89" s="25"/>
      <c r="B89" s="25"/>
      <c r="C89" s="25"/>
      <c r="D89" s="25"/>
      <c r="E89" s="25"/>
      <c r="F89" s="25"/>
      <c r="G89" s="25"/>
      <c r="H89" s="26"/>
    </row>
    <row r="90" spans="1:8">
      <c r="A90" s="25"/>
      <c r="B90" s="25"/>
      <c r="C90" s="25"/>
      <c r="D90" s="25"/>
      <c r="E90" s="25"/>
      <c r="F90" s="25"/>
      <c r="G90" s="25"/>
      <c r="H90" s="26"/>
    </row>
    <row r="91" spans="1:8">
      <c r="A91" s="25"/>
      <c r="B91" s="25"/>
      <c r="C91" s="25"/>
      <c r="D91" s="25"/>
      <c r="E91" s="25"/>
      <c r="F91" s="25"/>
      <c r="G91" s="25"/>
      <c r="H91" s="26"/>
    </row>
    <row r="92" spans="1:8">
      <c r="A92" s="25"/>
      <c r="B92" s="25"/>
      <c r="C92" s="25"/>
      <c r="D92" s="25"/>
      <c r="E92" s="25"/>
      <c r="F92" s="25"/>
      <c r="G92" s="25"/>
      <c r="H92" s="26"/>
    </row>
    <row r="93" spans="1:8">
      <c r="A93" s="25"/>
      <c r="B93" s="25"/>
      <c r="C93" s="25"/>
      <c r="D93" s="25"/>
      <c r="E93" s="25"/>
      <c r="F93" s="25"/>
      <c r="G93" s="25"/>
      <c r="H93" s="26"/>
    </row>
    <row r="94" spans="1:8">
      <c r="A94" s="25"/>
      <c r="B94" s="25"/>
      <c r="C94" s="25"/>
      <c r="D94" s="25"/>
      <c r="E94" s="25"/>
      <c r="F94" s="25"/>
      <c r="G94" s="25"/>
      <c r="H94" s="26"/>
    </row>
    <row r="95" spans="1:8">
      <c r="A95" s="25"/>
      <c r="B95" s="25"/>
      <c r="C95" s="25"/>
      <c r="D95" s="25"/>
      <c r="E95" s="25"/>
      <c r="F95" s="25"/>
      <c r="G95" s="25"/>
      <c r="H95" s="26"/>
    </row>
    <row r="96" spans="1:8">
      <c r="A96" s="25"/>
      <c r="B96" s="25"/>
      <c r="C96" s="25"/>
      <c r="D96" s="25"/>
      <c r="E96" s="25"/>
      <c r="F96" s="25"/>
      <c r="G96" s="25"/>
      <c r="H96" s="26"/>
    </row>
    <row r="97" spans="1:8">
      <c r="A97" s="25"/>
      <c r="B97" s="25"/>
      <c r="C97" s="25"/>
      <c r="D97" s="25"/>
      <c r="E97" s="25"/>
      <c r="F97" s="25"/>
      <c r="G97" s="25"/>
      <c r="H97" s="26"/>
    </row>
    <row r="98" spans="1:8">
      <c r="A98" s="25"/>
      <c r="B98" s="25"/>
      <c r="C98" s="25"/>
      <c r="D98" s="25"/>
      <c r="E98" s="25"/>
      <c r="F98" s="25"/>
      <c r="G98" s="25"/>
      <c r="H98" s="26"/>
    </row>
    <row r="99" spans="1:8">
      <c r="A99" s="25"/>
      <c r="B99" s="25"/>
      <c r="C99" s="25"/>
      <c r="D99" s="25"/>
      <c r="E99" s="25"/>
      <c r="F99" s="25"/>
      <c r="G99" s="25"/>
      <c r="H99" s="26"/>
    </row>
    <row r="100" spans="1:8">
      <c r="A100" s="25"/>
      <c r="B100" s="25"/>
      <c r="C100" s="25"/>
      <c r="D100" s="25"/>
      <c r="E100" s="25"/>
      <c r="F100" s="25"/>
      <c r="G100" s="25"/>
      <c r="H100" s="26"/>
    </row>
    <row r="101" spans="1:8">
      <c r="A101" s="25"/>
      <c r="B101" s="25"/>
      <c r="C101" s="25"/>
      <c r="D101" s="25"/>
      <c r="E101" s="25"/>
      <c r="F101" s="25"/>
      <c r="G101" s="25"/>
      <c r="H101" s="26"/>
    </row>
    <row r="102" spans="1:8">
      <c r="A102" s="25"/>
      <c r="B102" s="25"/>
      <c r="C102" s="25"/>
      <c r="D102" s="25"/>
      <c r="E102" s="25"/>
      <c r="F102" s="25"/>
      <c r="G102" s="25"/>
      <c r="H102" s="26"/>
    </row>
    <row r="103" spans="1:8">
      <c r="A103" s="25"/>
      <c r="B103" s="25"/>
      <c r="C103" s="25"/>
      <c r="D103" s="25"/>
      <c r="E103" s="25"/>
      <c r="F103" s="25"/>
      <c r="G103" s="25"/>
      <c r="H103" s="26"/>
    </row>
    <row r="104" spans="1:8">
      <c r="A104" s="25"/>
      <c r="B104" s="25"/>
      <c r="C104" s="25"/>
      <c r="D104" s="25"/>
      <c r="E104" s="25"/>
      <c r="F104" s="25"/>
      <c r="G104" s="25"/>
      <c r="H104" s="26"/>
    </row>
    <row r="105" spans="1:8">
      <c r="A105" s="25"/>
      <c r="B105" s="25"/>
      <c r="C105" s="25"/>
      <c r="D105" s="25"/>
      <c r="E105" s="25"/>
      <c r="F105" s="25"/>
      <c r="G105" s="25"/>
      <c r="H105" s="26"/>
    </row>
    <row r="106" spans="1:8">
      <c r="A106" s="25"/>
      <c r="B106" s="25"/>
      <c r="C106" s="25"/>
      <c r="D106" s="25"/>
      <c r="E106" s="25"/>
      <c r="F106" s="25"/>
      <c r="G106" s="25"/>
      <c r="H106" s="26"/>
    </row>
    <row r="107" spans="1:8">
      <c r="A107" s="25"/>
      <c r="B107" s="25"/>
      <c r="C107" s="25"/>
      <c r="D107" s="25"/>
      <c r="E107" s="25"/>
      <c r="F107" s="25"/>
      <c r="G107" s="25"/>
      <c r="H107" s="26"/>
    </row>
    <row r="108" spans="1:8">
      <c r="A108" s="25"/>
      <c r="B108" s="25"/>
      <c r="C108" s="25"/>
      <c r="D108" s="25"/>
      <c r="E108" s="25"/>
      <c r="F108" s="25"/>
      <c r="G108" s="25"/>
      <c r="H108" s="26"/>
    </row>
    <row r="109" spans="1:8">
      <c r="A109" s="25"/>
      <c r="B109" s="25"/>
      <c r="C109" s="25"/>
      <c r="D109" s="25"/>
      <c r="E109" s="25"/>
      <c r="F109" s="25"/>
      <c r="G109" s="25"/>
      <c r="H109" s="26"/>
    </row>
    <row r="110" spans="1:8">
      <c r="A110" s="25"/>
      <c r="B110" s="25"/>
      <c r="C110" s="25"/>
      <c r="D110" s="25"/>
      <c r="E110" s="25"/>
      <c r="F110" s="25"/>
      <c r="G110" s="25"/>
      <c r="H110" s="26"/>
    </row>
    <row r="111" spans="1:8">
      <c r="A111" s="25"/>
      <c r="B111" s="25"/>
      <c r="C111" s="25"/>
      <c r="D111" s="25"/>
      <c r="E111" s="25"/>
      <c r="F111" s="25"/>
      <c r="G111" s="25"/>
      <c r="H111" s="26"/>
    </row>
    <row r="112" spans="1:8">
      <c r="A112" s="25"/>
      <c r="B112" s="25"/>
      <c r="C112" s="25"/>
      <c r="D112" s="25"/>
      <c r="E112" s="25"/>
      <c r="F112" s="25"/>
      <c r="G112" s="25"/>
      <c r="H112" s="26"/>
    </row>
    <row r="113" spans="1:8">
      <c r="A113" s="25"/>
      <c r="B113" s="25"/>
      <c r="C113" s="25"/>
      <c r="D113" s="25"/>
      <c r="E113" s="25"/>
      <c r="F113" s="25"/>
      <c r="G113" s="25"/>
      <c r="H113" s="26"/>
    </row>
    <row r="114" spans="1:8">
      <c r="A114" s="25"/>
      <c r="B114" s="25"/>
      <c r="C114" s="25"/>
      <c r="D114" s="25"/>
      <c r="E114" s="25"/>
      <c r="F114" s="25"/>
      <c r="G114" s="25"/>
      <c r="H114" s="26"/>
    </row>
    <row r="115" spans="1:8">
      <c r="A115" s="25"/>
      <c r="B115" s="25"/>
      <c r="C115" s="25"/>
      <c r="D115" s="25"/>
      <c r="E115" s="25"/>
      <c r="F115" s="25"/>
      <c r="G115" s="25"/>
      <c r="H115" s="26"/>
    </row>
    <row r="116" spans="1:8">
      <c r="A116" s="25"/>
      <c r="B116" s="25"/>
      <c r="C116" s="25"/>
      <c r="D116" s="25"/>
      <c r="E116" s="25"/>
      <c r="F116" s="25"/>
      <c r="G116" s="25"/>
      <c r="H116" s="26"/>
    </row>
    <row r="117" spans="1:8">
      <c r="A117" s="25"/>
      <c r="B117" s="25"/>
      <c r="C117" s="25"/>
      <c r="D117" s="25"/>
      <c r="E117" s="25"/>
      <c r="F117" s="25"/>
      <c r="G117" s="25"/>
      <c r="H117" s="26"/>
    </row>
    <row r="118" spans="1:8">
      <c r="A118" s="25"/>
      <c r="B118" s="25"/>
      <c r="C118" s="25"/>
      <c r="D118" s="25"/>
      <c r="E118" s="25"/>
      <c r="F118" s="25"/>
      <c r="G118" s="25"/>
      <c r="H118" s="26"/>
    </row>
    <row r="119" spans="1:8">
      <c r="A119" s="25"/>
      <c r="B119" s="25"/>
      <c r="C119" s="25"/>
      <c r="D119" s="25"/>
      <c r="E119" s="25"/>
      <c r="F119" s="25"/>
      <c r="G119" s="25"/>
      <c r="H119" s="26"/>
    </row>
    <row r="120" spans="1:8">
      <c r="A120" s="25"/>
      <c r="B120" s="25"/>
      <c r="C120" s="25"/>
      <c r="D120" s="25"/>
      <c r="E120" s="25"/>
      <c r="F120" s="25"/>
      <c r="G120" s="25"/>
      <c r="H120" s="26"/>
    </row>
    <row r="121" spans="1:8">
      <c r="A121" s="25"/>
      <c r="B121" s="25"/>
      <c r="C121" s="25"/>
      <c r="D121" s="25"/>
      <c r="E121" s="25"/>
      <c r="F121" s="25"/>
      <c r="G121" s="25"/>
      <c r="H121" s="26"/>
    </row>
    <row r="122" spans="1:8">
      <c r="A122" s="25"/>
      <c r="B122" s="25"/>
      <c r="C122" s="25"/>
      <c r="D122" s="25"/>
      <c r="E122" s="25"/>
      <c r="F122" s="25"/>
      <c r="G122" s="25"/>
      <c r="H122" s="26"/>
    </row>
    <row r="123" spans="1:8">
      <c r="A123" s="25"/>
      <c r="B123" s="25"/>
      <c r="C123" s="25"/>
      <c r="D123" s="25"/>
      <c r="E123" s="25"/>
      <c r="F123" s="25"/>
      <c r="G123" s="25"/>
      <c r="H123" s="26"/>
    </row>
    <row r="124" spans="1:8">
      <c r="A124" s="25"/>
      <c r="B124" s="25"/>
      <c r="C124" s="25"/>
      <c r="D124" s="25"/>
      <c r="E124" s="25"/>
      <c r="F124" s="25"/>
      <c r="G124" s="25"/>
      <c r="H124" s="26"/>
    </row>
    <row r="125" spans="1:8">
      <c r="A125" s="25"/>
      <c r="B125" s="25"/>
      <c r="C125" s="25"/>
      <c r="D125" s="25"/>
      <c r="E125" s="25"/>
      <c r="F125" s="25"/>
      <c r="G125" s="25"/>
      <c r="H125" s="26"/>
    </row>
    <row r="126" spans="1:8">
      <c r="A126" s="25"/>
      <c r="B126" s="25"/>
      <c r="C126" s="25"/>
      <c r="D126" s="25"/>
      <c r="E126" s="25"/>
      <c r="F126" s="25"/>
      <c r="G126" s="25"/>
      <c r="H126" s="26"/>
    </row>
    <row r="127" spans="1:8">
      <c r="A127" s="25"/>
      <c r="B127" s="25"/>
      <c r="C127" s="25"/>
      <c r="D127" s="25"/>
      <c r="E127" s="25"/>
      <c r="F127" s="25"/>
      <c r="G127" s="25"/>
      <c r="H127" s="26"/>
    </row>
    <row r="128" spans="1:8">
      <c r="A128" s="25"/>
      <c r="B128" s="25"/>
      <c r="C128" s="25"/>
      <c r="D128" s="25"/>
      <c r="E128" s="25"/>
      <c r="F128" s="25"/>
      <c r="G128" s="25"/>
      <c r="H128" s="26"/>
    </row>
    <row r="129" spans="1:8">
      <c r="A129" s="25"/>
      <c r="B129" s="25"/>
      <c r="C129" s="25"/>
      <c r="D129" s="25"/>
      <c r="E129" s="25"/>
      <c r="F129" s="25"/>
      <c r="G129" s="25"/>
      <c r="H129" s="26"/>
    </row>
    <row r="130" spans="1:8">
      <c r="A130" s="25"/>
      <c r="B130" s="25"/>
      <c r="C130" s="25"/>
      <c r="D130" s="25"/>
      <c r="E130" s="25"/>
      <c r="F130" s="25"/>
      <c r="G130" s="25"/>
      <c r="H130" s="26"/>
    </row>
    <row r="131" spans="1:8">
      <c r="A131" s="25"/>
      <c r="B131" s="25"/>
      <c r="C131" s="25"/>
      <c r="D131" s="25"/>
      <c r="E131" s="25"/>
      <c r="F131" s="25"/>
      <c r="G131" s="25"/>
      <c r="H131" s="26"/>
    </row>
    <row r="132" spans="1:8">
      <c r="A132" s="25"/>
      <c r="B132" s="25"/>
      <c r="C132" s="25"/>
      <c r="D132" s="25"/>
      <c r="E132" s="25"/>
      <c r="F132" s="25"/>
      <c r="G132" s="25"/>
      <c r="H132" s="26"/>
    </row>
    <row r="133" spans="1:8">
      <c r="A133" s="25"/>
      <c r="B133" s="25"/>
      <c r="C133" s="25"/>
      <c r="D133" s="25"/>
      <c r="E133" s="25"/>
      <c r="F133" s="25"/>
      <c r="G133" s="25"/>
      <c r="H133" s="26"/>
    </row>
    <row r="134" spans="1:8">
      <c r="A134" s="25"/>
      <c r="B134" s="25"/>
      <c r="C134" s="25"/>
      <c r="D134" s="25"/>
      <c r="E134" s="25"/>
      <c r="F134" s="25"/>
      <c r="G134" s="25"/>
      <c r="H134" s="26"/>
    </row>
    <row r="135" spans="1:8">
      <c r="A135" s="25"/>
      <c r="B135" s="25"/>
      <c r="C135" s="25"/>
      <c r="D135" s="25"/>
      <c r="E135" s="25"/>
      <c r="F135" s="25"/>
      <c r="G135" s="25"/>
      <c r="H135" s="26"/>
    </row>
    <row r="136" spans="1:8">
      <c r="A136" s="25"/>
      <c r="B136" s="25"/>
      <c r="C136" s="25"/>
      <c r="D136" s="25"/>
      <c r="E136" s="25"/>
      <c r="F136" s="25"/>
      <c r="G136" s="25"/>
      <c r="H136" s="26"/>
    </row>
    <row r="137" spans="1:8">
      <c r="A137" s="25"/>
      <c r="B137" s="25"/>
      <c r="C137" s="25"/>
      <c r="D137" s="25"/>
      <c r="E137" s="25"/>
      <c r="F137" s="25"/>
      <c r="G137" s="25"/>
      <c r="H137" s="26"/>
    </row>
    <row r="138" spans="1:8">
      <c r="A138" s="25"/>
      <c r="B138" s="25"/>
      <c r="C138" s="25"/>
      <c r="D138" s="25"/>
      <c r="E138" s="25"/>
      <c r="F138" s="25"/>
      <c r="G138" s="25"/>
      <c r="H138" s="26"/>
    </row>
    <row r="139" spans="1:8">
      <c r="A139" s="25"/>
      <c r="B139" s="25"/>
      <c r="C139" s="25"/>
      <c r="D139" s="25"/>
      <c r="E139" s="25"/>
      <c r="F139" s="25"/>
      <c r="G139" s="25"/>
      <c r="H139" s="26"/>
    </row>
    <row r="140" spans="1:8">
      <c r="A140" s="25"/>
      <c r="B140" s="25"/>
      <c r="C140" s="25"/>
      <c r="D140" s="25"/>
      <c r="E140" s="25"/>
      <c r="F140" s="25"/>
      <c r="G140" s="25"/>
      <c r="H140" s="26"/>
    </row>
    <row r="141" spans="1:8">
      <c r="A141" s="25"/>
      <c r="B141" s="25"/>
      <c r="C141" s="25"/>
      <c r="D141" s="25"/>
      <c r="E141" s="25"/>
      <c r="F141" s="25"/>
      <c r="G141" s="25"/>
      <c r="H141" s="26"/>
    </row>
    <row r="142" spans="1:8">
      <c r="A142" s="25"/>
      <c r="B142" s="25"/>
      <c r="C142" s="25"/>
      <c r="D142" s="25"/>
      <c r="E142" s="25"/>
      <c r="F142" s="25"/>
      <c r="G142" s="25"/>
      <c r="H142" s="26"/>
    </row>
    <row r="143" spans="1:8">
      <c r="A143" s="25"/>
      <c r="B143" s="25"/>
      <c r="C143" s="25"/>
      <c r="D143" s="25"/>
      <c r="E143" s="25"/>
      <c r="F143" s="25"/>
      <c r="G143" s="25"/>
      <c r="H143" s="26"/>
    </row>
    <row r="144" spans="1:8">
      <c r="A144" s="25"/>
      <c r="B144" s="25"/>
      <c r="C144" s="25"/>
      <c r="D144" s="25"/>
      <c r="E144" s="25"/>
      <c r="F144" s="25"/>
      <c r="G144" s="25"/>
      <c r="H144" s="26"/>
    </row>
    <row r="145" spans="1:8">
      <c r="A145" s="25"/>
      <c r="B145" s="25"/>
      <c r="C145" s="25"/>
      <c r="D145" s="25"/>
      <c r="E145" s="25"/>
      <c r="F145" s="25"/>
      <c r="G145" s="25"/>
      <c r="H145" s="26"/>
    </row>
    <row r="146" spans="1:8">
      <c r="A146" s="25"/>
      <c r="B146" s="25"/>
      <c r="C146" s="25"/>
      <c r="D146" s="25"/>
      <c r="E146" s="25"/>
      <c r="F146" s="25"/>
      <c r="G146" s="25"/>
      <c r="H146" s="26"/>
    </row>
    <row r="147" spans="1:8">
      <c r="A147" s="25"/>
      <c r="B147" s="25"/>
      <c r="C147" s="25"/>
      <c r="D147" s="25"/>
      <c r="E147" s="25"/>
      <c r="F147" s="25"/>
      <c r="G147" s="25"/>
      <c r="H147" s="26"/>
    </row>
    <row r="148" spans="1:8">
      <c r="A148" s="25"/>
      <c r="B148" s="25"/>
      <c r="C148" s="25"/>
      <c r="D148" s="25"/>
      <c r="E148" s="25"/>
      <c r="F148" s="25"/>
      <c r="G148" s="25"/>
      <c r="H148" s="26"/>
    </row>
    <row r="149" spans="1:8">
      <c r="A149" s="25"/>
      <c r="B149" s="25"/>
      <c r="C149" s="25"/>
      <c r="D149" s="25"/>
      <c r="E149" s="25"/>
      <c r="F149" s="25"/>
      <c r="G149" s="25"/>
      <c r="H149" s="26"/>
    </row>
    <row r="150" spans="1:8">
      <c r="A150" s="25"/>
      <c r="B150" s="25"/>
      <c r="C150" s="25"/>
      <c r="D150" s="25"/>
      <c r="E150" s="25"/>
      <c r="F150" s="25"/>
      <c r="G150" s="25"/>
      <c r="H150" s="26"/>
    </row>
    <row r="151" spans="1:8">
      <c r="A151" s="25"/>
      <c r="B151" s="25"/>
      <c r="C151" s="25"/>
      <c r="D151" s="25"/>
      <c r="E151" s="25"/>
      <c r="F151" s="25"/>
      <c r="G151" s="25"/>
      <c r="H151" s="26"/>
    </row>
    <row r="152" spans="1:8">
      <c r="A152" s="25"/>
      <c r="B152" s="25"/>
      <c r="C152" s="25"/>
      <c r="D152" s="25"/>
      <c r="E152" s="25"/>
      <c r="F152" s="25"/>
      <c r="G152" s="25"/>
      <c r="H152" s="26"/>
    </row>
    <row r="153" spans="1:8">
      <c r="A153" s="25"/>
      <c r="B153" s="25"/>
      <c r="C153" s="25"/>
      <c r="D153" s="25"/>
      <c r="E153" s="25"/>
      <c r="F153" s="25"/>
      <c r="G153" s="25"/>
      <c r="H153" s="26"/>
    </row>
    <row r="154" spans="1:8">
      <c r="A154" s="25"/>
      <c r="B154" s="25"/>
      <c r="C154" s="25"/>
      <c r="D154" s="25"/>
      <c r="E154" s="25"/>
      <c r="F154" s="25"/>
      <c r="G154" s="25"/>
      <c r="H154" s="26"/>
    </row>
    <row r="155" spans="1:8">
      <c r="A155" s="25"/>
      <c r="B155" s="25"/>
      <c r="C155" s="25"/>
      <c r="D155" s="25"/>
      <c r="E155" s="25"/>
      <c r="F155" s="25"/>
      <c r="G155" s="25"/>
      <c r="H155" s="26"/>
    </row>
    <row r="156" spans="1:8">
      <c r="A156" s="25"/>
      <c r="B156" s="25"/>
      <c r="C156" s="25"/>
      <c r="D156" s="25"/>
      <c r="E156" s="25"/>
      <c r="F156" s="25"/>
      <c r="G156" s="25"/>
      <c r="H156" s="26"/>
    </row>
    <row r="157" spans="1:8">
      <c r="A157" s="25"/>
      <c r="B157" s="25"/>
      <c r="C157" s="25"/>
      <c r="D157" s="25"/>
      <c r="E157" s="25"/>
      <c r="F157" s="25"/>
      <c r="G157" s="25"/>
      <c r="H157" s="26"/>
    </row>
    <row r="158" spans="1:8">
      <c r="A158" s="25"/>
      <c r="B158" s="25"/>
      <c r="C158" s="25"/>
      <c r="D158" s="25"/>
      <c r="E158" s="25"/>
      <c r="F158" s="25"/>
      <c r="G158" s="25"/>
      <c r="H158" s="26"/>
    </row>
    <row r="159" spans="1:8">
      <c r="A159" s="25"/>
      <c r="B159" s="25"/>
      <c r="C159" s="25"/>
      <c r="D159" s="25"/>
      <c r="E159" s="25"/>
      <c r="F159" s="25"/>
      <c r="G159" s="25"/>
      <c r="H159" s="26"/>
    </row>
    <row r="160" spans="1:8">
      <c r="A160" s="25"/>
      <c r="B160" s="25"/>
      <c r="C160" s="25"/>
      <c r="D160" s="25"/>
      <c r="E160" s="25"/>
      <c r="F160" s="25"/>
      <c r="G160" s="25"/>
      <c r="H160" s="26"/>
    </row>
    <row r="161" spans="1:8">
      <c r="A161" s="25"/>
      <c r="B161" s="25"/>
      <c r="C161" s="25"/>
      <c r="D161" s="25"/>
      <c r="E161" s="25"/>
      <c r="F161" s="25"/>
      <c r="G161" s="25"/>
      <c r="H161" s="26"/>
    </row>
    <row r="162" spans="1:8">
      <c r="A162" s="25"/>
      <c r="B162" s="25"/>
      <c r="C162" s="25"/>
      <c r="D162" s="25"/>
      <c r="E162" s="25"/>
      <c r="F162" s="25"/>
      <c r="G162" s="25"/>
      <c r="H162" s="26"/>
    </row>
    <row r="163" spans="1:8">
      <c r="A163" s="25"/>
      <c r="B163" s="25"/>
      <c r="C163" s="25"/>
      <c r="D163" s="25"/>
      <c r="E163" s="25"/>
      <c r="F163" s="25"/>
      <c r="G163" s="25"/>
      <c r="H163" s="26"/>
    </row>
    <row r="164" spans="1:8">
      <c r="A164" s="25"/>
      <c r="B164" s="25"/>
      <c r="C164" s="25"/>
      <c r="D164" s="25"/>
      <c r="E164" s="25"/>
      <c r="F164" s="25"/>
      <c r="G164" s="25"/>
      <c r="H164" s="26"/>
    </row>
    <row r="165" spans="1:8">
      <c r="A165" s="25"/>
      <c r="B165" s="25"/>
      <c r="C165" s="25"/>
      <c r="D165" s="25"/>
      <c r="E165" s="25"/>
      <c r="F165" s="25"/>
      <c r="G165" s="25"/>
      <c r="H165" s="26"/>
    </row>
    <row r="166" spans="1:8">
      <c r="A166" s="25"/>
      <c r="B166" s="25"/>
      <c r="C166" s="25"/>
      <c r="D166" s="25"/>
      <c r="E166" s="25"/>
      <c r="F166" s="25"/>
      <c r="G166" s="25"/>
      <c r="H166" s="26"/>
    </row>
    <row r="167" spans="1:8">
      <c r="A167" s="25"/>
      <c r="B167" s="25"/>
      <c r="C167" s="25"/>
      <c r="D167" s="25"/>
      <c r="E167" s="25"/>
      <c r="F167" s="25"/>
      <c r="G167" s="25"/>
      <c r="H167" s="26"/>
    </row>
    <row r="168" spans="1:8">
      <c r="A168" s="25"/>
      <c r="B168" s="25"/>
      <c r="C168" s="25"/>
      <c r="D168" s="25"/>
      <c r="E168" s="25"/>
      <c r="F168" s="25"/>
      <c r="G168" s="25"/>
      <c r="H168" s="26"/>
    </row>
    <row r="169" spans="1:8">
      <c r="A169" s="25"/>
      <c r="B169" s="25"/>
      <c r="C169" s="25"/>
      <c r="D169" s="25"/>
      <c r="E169" s="25"/>
      <c r="F169" s="25"/>
      <c r="G169" s="25"/>
      <c r="H169" s="26"/>
    </row>
    <row r="170" spans="1:8">
      <c r="A170" s="25"/>
      <c r="B170" s="25"/>
      <c r="C170" s="25"/>
      <c r="D170" s="25"/>
      <c r="E170" s="25"/>
      <c r="F170" s="25"/>
      <c r="G170" s="25"/>
      <c r="H170" s="26"/>
    </row>
    <row r="171" spans="1:8">
      <c r="A171" s="25"/>
      <c r="B171" s="25"/>
      <c r="C171" s="25"/>
      <c r="D171" s="25"/>
      <c r="E171" s="25"/>
      <c r="F171" s="25"/>
      <c r="G171" s="25"/>
      <c r="H171" s="26"/>
    </row>
    <row r="172" spans="1:8">
      <c r="A172" s="25"/>
      <c r="B172" s="25"/>
      <c r="C172" s="25"/>
      <c r="D172" s="25"/>
      <c r="E172" s="25"/>
      <c r="F172" s="25"/>
      <c r="G172" s="25"/>
      <c r="H172" s="26"/>
    </row>
    <row r="173" spans="1:8">
      <c r="A173" s="25"/>
      <c r="B173" s="25"/>
      <c r="C173" s="25"/>
      <c r="D173" s="25"/>
      <c r="E173" s="25"/>
      <c r="F173" s="25"/>
      <c r="G173" s="25"/>
      <c r="H173" s="26"/>
    </row>
    <row r="174" spans="1:8">
      <c r="A174" s="25"/>
      <c r="B174" s="25"/>
      <c r="C174" s="25"/>
      <c r="D174" s="25"/>
      <c r="E174" s="25"/>
      <c r="F174" s="25"/>
      <c r="G174" s="25"/>
      <c r="H174" s="26"/>
    </row>
    <row r="175" spans="1:8">
      <c r="A175" s="25"/>
      <c r="B175" s="25"/>
      <c r="C175" s="25"/>
      <c r="D175" s="25"/>
      <c r="E175" s="25"/>
      <c r="F175" s="25"/>
      <c r="G175" s="25"/>
      <c r="H175" s="26"/>
    </row>
    <row r="176" spans="1:8">
      <c r="A176" s="25"/>
      <c r="B176" s="25"/>
      <c r="C176" s="25"/>
      <c r="D176" s="25"/>
      <c r="E176" s="25"/>
      <c r="F176" s="25"/>
      <c r="G176" s="25"/>
      <c r="H176" s="26"/>
    </row>
    <row r="177" spans="1:8">
      <c r="A177" s="25"/>
      <c r="B177" s="25"/>
      <c r="C177" s="25"/>
      <c r="D177" s="25"/>
      <c r="E177" s="25"/>
      <c r="F177" s="25"/>
      <c r="G177" s="25"/>
      <c r="H177" s="26"/>
    </row>
    <row r="178" spans="1:8">
      <c r="A178" s="25"/>
      <c r="B178" s="25"/>
      <c r="C178" s="25"/>
      <c r="D178" s="25"/>
      <c r="E178" s="25"/>
      <c r="F178" s="25"/>
      <c r="G178" s="25"/>
      <c r="H178" s="26"/>
    </row>
    <row r="179" spans="1:8">
      <c r="A179" s="25"/>
      <c r="B179" s="25"/>
      <c r="C179" s="25"/>
      <c r="D179" s="25"/>
      <c r="E179" s="25"/>
      <c r="F179" s="25"/>
      <c r="G179" s="25"/>
      <c r="H179" s="26"/>
    </row>
    <row r="180" spans="1:8">
      <c r="A180" s="25"/>
      <c r="B180" s="25"/>
      <c r="C180" s="25"/>
      <c r="D180" s="25"/>
      <c r="E180" s="25"/>
      <c r="F180" s="25"/>
      <c r="G180" s="25"/>
      <c r="H180" s="26"/>
    </row>
    <row r="181" spans="1:8">
      <c r="A181" s="25"/>
      <c r="B181" s="25"/>
      <c r="C181" s="25"/>
      <c r="D181" s="25"/>
      <c r="E181" s="25"/>
      <c r="F181" s="25"/>
      <c r="G181" s="25"/>
      <c r="H181" s="26"/>
    </row>
    <row r="182" spans="1:8">
      <c r="A182" s="25"/>
      <c r="B182" s="25"/>
      <c r="C182" s="25"/>
      <c r="D182" s="25"/>
      <c r="E182" s="25"/>
      <c r="F182" s="25"/>
      <c r="G182" s="25"/>
      <c r="H182" s="26"/>
    </row>
    <row r="183" spans="1:8">
      <c r="A183" s="25"/>
      <c r="B183" s="25"/>
      <c r="C183" s="25"/>
      <c r="D183" s="25"/>
      <c r="E183" s="25"/>
      <c r="F183" s="25"/>
      <c r="G183" s="25"/>
      <c r="H183" s="26"/>
    </row>
    <row r="184" spans="1:8">
      <c r="A184" s="25"/>
      <c r="B184" s="25"/>
      <c r="C184" s="25"/>
      <c r="D184" s="25"/>
      <c r="E184" s="25"/>
      <c r="F184" s="25"/>
      <c r="G184" s="25"/>
      <c r="H184" s="26"/>
    </row>
    <row r="185" spans="1:8">
      <c r="A185" s="25"/>
      <c r="B185" s="25"/>
      <c r="C185" s="25"/>
      <c r="D185" s="25"/>
      <c r="E185" s="25"/>
      <c r="F185" s="25"/>
      <c r="G185" s="25"/>
      <c r="H185" s="26"/>
    </row>
    <row r="186" spans="1:8">
      <c r="A186" s="25"/>
      <c r="B186" s="25"/>
      <c r="C186" s="25"/>
      <c r="D186" s="25"/>
      <c r="E186" s="25"/>
      <c r="F186" s="25"/>
      <c r="G186" s="25"/>
      <c r="H186" s="26"/>
    </row>
    <row r="187" spans="1:8">
      <c r="A187" s="25"/>
      <c r="B187" s="25"/>
      <c r="C187" s="25"/>
      <c r="D187" s="25"/>
      <c r="E187" s="25"/>
      <c r="F187" s="25"/>
      <c r="G187" s="25"/>
      <c r="H187" s="26"/>
    </row>
    <row r="188" spans="1:8">
      <c r="A188" s="25"/>
      <c r="B188" s="25"/>
      <c r="C188" s="25"/>
      <c r="D188" s="25"/>
      <c r="E188" s="25"/>
      <c r="F188" s="25"/>
      <c r="G188" s="25"/>
      <c r="H188" s="26"/>
    </row>
    <row r="189" spans="1:8">
      <c r="A189" s="25"/>
      <c r="B189" s="25"/>
      <c r="C189" s="25"/>
      <c r="D189" s="25"/>
      <c r="E189" s="25"/>
      <c r="F189" s="25"/>
      <c r="G189" s="25"/>
      <c r="H189" s="26"/>
    </row>
    <row r="190" spans="1:8">
      <c r="A190" s="25"/>
      <c r="B190" s="25"/>
      <c r="C190" s="25"/>
      <c r="D190" s="25"/>
      <c r="E190" s="25"/>
      <c r="F190" s="25"/>
      <c r="G190" s="25"/>
      <c r="H190" s="26"/>
    </row>
    <row r="191" spans="1:8">
      <c r="A191" s="25"/>
      <c r="B191" s="25"/>
      <c r="C191" s="25"/>
      <c r="D191" s="25"/>
      <c r="E191" s="25"/>
      <c r="F191" s="25"/>
      <c r="G191" s="25"/>
      <c r="H191" s="26"/>
    </row>
    <row r="192" spans="1:8">
      <c r="A192" s="25"/>
      <c r="B192" s="25"/>
      <c r="C192" s="25"/>
      <c r="D192" s="25"/>
      <c r="E192" s="25"/>
      <c r="F192" s="25"/>
      <c r="G192" s="25"/>
      <c r="H192" s="26"/>
    </row>
    <row r="193" spans="1:8">
      <c r="A193" s="25"/>
      <c r="B193" s="25"/>
      <c r="C193" s="25"/>
      <c r="D193" s="25"/>
      <c r="E193" s="25"/>
      <c r="F193" s="25"/>
      <c r="G193" s="25"/>
      <c r="H193" s="26"/>
    </row>
    <row r="194" spans="1:8">
      <c r="A194" s="25"/>
      <c r="B194" s="25"/>
      <c r="C194" s="25"/>
      <c r="D194" s="25"/>
      <c r="E194" s="25"/>
      <c r="F194" s="25"/>
      <c r="G194" s="25"/>
      <c r="H194" s="26"/>
    </row>
    <row r="195" spans="1:8">
      <c r="A195" s="25"/>
      <c r="B195" s="25"/>
      <c r="C195" s="25"/>
      <c r="D195" s="25"/>
      <c r="E195" s="25"/>
      <c r="F195" s="25"/>
      <c r="G195" s="25"/>
      <c r="H195" s="26"/>
    </row>
    <row r="196" spans="1:8">
      <c r="A196" s="25"/>
      <c r="B196" s="25"/>
      <c r="C196" s="25"/>
      <c r="D196" s="25"/>
      <c r="E196" s="25"/>
      <c r="F196" s="25"/>
      <c r="G196" s="25"/>
      <c r="H196" s="26"/>
    </row>
    <row r="197" spans="1:8">
      <c r="A197" s="25"/>
      <c r="B197" s="25"/>
      <c r="C197" s="25"/>
      <c r="D197" s="25"/>
      <c r="E197" s="25"/>
      <c r="F197" s="25"/>
      <c r="G197" s="25"/>
      <c r="H197" s="26"/>
    </row>
    <row r="198" spans="1:8">
      <c r="A198" s="25"/>
      <c r="B198" s="25"/>
      <c r="C198" s="25"/>
      <c r="D198" s="25"/>
      <c r="E198" s="25"/>
      <c r="F198" s="25"/>
      <c r="G198" s="25"/>
      <c r="H198" s="26"/>
    </row>
    <row r="199" spans="1:8">
      <c r="A199" s="25"/>
      <c r="B199" s="25"/>
      <c r="C199" s="25"/>
      <c r="D199" s="25"/>
      <c r="E199" s="25"/>
      <c r="F199" s="25"/>
      <c r="G199" s="25"/>
      <c r="H199" s="26"/>
    </row>
    <row r="200" spans="1:8">
      <c r="A200" s="25"/>
      <c r="B200" s="25"/>
      <c r="C200" s="25"/>
      <c r="D200" s="25"/>
      <c r="E200" s="25"/>
      <c r="F200" s="25"/>
      <c r="G200" s="25"/>
      <c r="H200" s="26"/>
    </row>
    <row r="201" spans="1:8">
      <c r="A201" s="25"/>
      <c r="B201" s="25"/>
      <c r="C201" s="25"/>
      <c r="D201" s="25"/>
      <c r="E201" s="25"/>
      <c r="F201" s="25"/>
      <c r="G201" s="25"/>
      <c r="H201" s="26"/>
    </row>
    <row r="202" spans="1:8">
      <c r="A202" s="25"/>
      <c r="B202" s="25"/>
      <c r="C202" s="25"/>
      <c r="D202" s="25"/>
      <c r="E202" s="25"/>
      <c r="F202" s="25"/>
      <c r="G202" s="25"/>
      <c r="H202" s="26"/>
    </row>
    <row r="203" spans="1:8">
      <c r="A203" s="25"/>
      <c r="B203" s="25"/>
      <c r="C203" s="25"/>
      <c r="D203" s="25"/>
      <c r="E203" s="25"/>
      <c r="F203" s="25"/>
      <c r="G203" s="25"/>
      <c r="H203" s="26"/>
    </row>
    <row r="204" spans="1:8">
      <c r="A204" s="25"/>
      <c r="B204" s="25"/>
      <c r="C204" s="25"/>
      <c r="D204" s="25"/>
      <c r="E204" s="25"/>
      <c r="F204" s="25"/>
      <c r="G204" s="25"/>
      <c r="H204" s="26"/>
    </row>
    <row r="205" spans="1:8">
      <c r="A205" s="25"/>
      <c r="B205" s="25"/>
      <c r="C205" s="25"/>
      <c r="D205" s="25"/>
      <c r="E205" s="25"/>
      <c r="F205" s="25"/>
      <c r="G205" s="25"/>
      <c r="H205" s="26"/>
    </row>
    <row r="206" spans="1:8">
      <c r="A206" s="25"/>
      <c r="B206" s="25"/>
      <c r="C206" s="25"/>
      <c r="D206" s="25"/>
      <c r="E206" s="25"/>
      <c r="F206" s="25"/>
      <c r="G206" s="25"/>
      <c r="H206" s="26"/>
    </row>
    <row r="207" spans="1:8">
      <c r="A207" s="25"/>
      <c r="B207" s="25"/>
      <c r="C207" s="25"/>
      <c r="D207" s="25"/>
      <c r="E207" s="25"/>
      <c r="F207" s="25"/>
      <c r="G207" s="25"/>
      <c r="H207" s="26"/>
    </row>
    <row r="208" spans="1:8">
      <c r="A208" s="25"/>
      <c r="B208" s="25"/>
      <c r="C208" s="25"/>
      <c r="D208" s="25"/>
      <c r="E208" s="25"/>
      <c r="F208" s="25"/>
      <c r="G208" s="25"/>
      <c r="H208" s="26"/>
    </row>
    <row r="209" spans="1:8">
      <c r="A209" s="25"/>
      <c r="B209" s="25"/>
      <c r="C209" s="25"/>
      <c r="D209" s="25"/>
      <c r="E209" s="25"/>
      <c r="F209" s="25"/>
      <c r="G209" s="25"/>
      <c r="H209" s="26"/>
    </row>
    <row r="210" spans="1:8">
      <c r="A210" s="25"/>
      <c r="B210" s="25"/>
      <c r="C210" s="25"/>
      <c r="D210" s="25"/>
      <c r="E210" s="25"/>
      <c r="F210" s="25"/>
      <c r="G210" s="25"/>
      <c r="H210" s="26"/>
    </row>
    <row r="211" spans="1:8">
      <c r="A211" s="25"/>
      <c r="B211" s="25"/>
      <c r="C211" s="25"/>
      <c r="D211" s="25"/>
      <c r="E211" s="25"/>
      <c r="F211" s="25"/>
      <c r="G211" s="25"/>
      <c r="H211" s="26"/>
    </row>
    <row r="212" spans="1:8">
      <c r="A212" s="25"/>
      <c r="B212" s="25"/>
      <c r="C212" s="25"/>
      <c r="D212" s="25"/>
      <c r="E212" s="25"/>
      <c r="F212" s="25"/>
      <c r="G212" s="25"/>
      <c r="H212" s="26"/>
    </row>
    <row r="213" spans="1:8">
      <c r="A213" s="25"/>
      <c r="B213" s="25"/>
      <c r="C213" s="25"/>
      <c r="D213" s="25"/>
      <c r="E213" s="25"/>
      <c r="F213" s="25"/>
      <c r="G213" s="25"/>
      <c r="H213" s="26"/>
    </row>
    <row r="214" spans="1:8">
      <c r="A214" s="25"/>
      <c r="B214" s="25"/>
      <c r="C214" s="25"/>
      <c r="D214" s="25"/>
      <c r="E214" s="25"/>
      <c r="F214" s="25"/>
      <c r="G214" s="25"/>
      <c r="H214" s="26"/>
    </row>
    <row r="215" spans="1:8">
      <c r="A215" s="25"/>
      <c r="B215" s="25"/>
      <c r="C215" s="25"/>
      <c r="D215" s="25"/>
      <c r="E215" s="25"/>
      <c r="F215" s="25"/>
      <c r="G215" s="25"/>
      <c r="H215" s="26"/>
    </row>
    <row r="216" spans="1:8">
      <c r="A216" s="25"/>
      <c r="B216" s="25"/>
      <c r="C216" s="25"/>
      <c r="D216" s="25"/>
      <c r="E216" s="25"/>
      <c r="F216" s="25"/>
      <c r="G216" s="25"/>
      <c r="H216" s="26"/>
    </row>
    <row r="217" spans="1:8">
      <c r="A217" s="25"/>
      <c r="B217" s="25"/>
      <c r="C217" s="25"/>
      <c r="D217" s="25"/>
      <c r="E217" s="25"/>
      <c r="F217" s="25"/>
      <c r="G217" s="25"/>
      <c r="H217" s="26"/>
    </row>
    <row r="218" spans="1:8">
      <c r="A218" s="25"/>
      <c r="B218" s="25"/>
      <c r="C218" s="25"/>
      <c r="D218" s="25"/>
      <c r="E218" s="25"/>
      <c r="F218" s="25"/>
      <c r="G218" s="25"/>
      <c r="H218" s="26"/>
    </row>
    <row r="219" spans="1:8">
      <c r="A219" s="25"/>
      <c r="B219" s="25"/>
      <c r="C219" s="25"/>
      <c r="D219" s="25"/>
      <c r="E219" s="25"/>
      <c r="F219" s="25"/>
      <c r="G219" s="25"/>
      <c r="H219" s="26"/>
    </row>
    <row r="220" spans="1:8">
      <c r="A220" s="25"/>
      <c r="B220" s="25"/>
      <c r="C220" s="25"/>
      <c r="D220" s="25"/>
      <c r="E220" s="25"/>
      <c r="F220" s="25"/>
      <c r="G220" s="25"/>
      <c r="H220" s="26"/>
    </row>
    <row r="221" spans="1:8">
      <c r="A221" s="25"/>
      <c r="B221" s="25"/>
      <c r="C221" s="25"/>
      <c r="D221" s="25"/>
      <c r="E221" s="25"/>
      <c r="F221" s="25"/>
      <c r="G221" s="25"/>
      <c r="H221" s="26"/>
    </row>
    <row r="222" spans="1:8">
      <c r="A222" s="25"/>
      <c r="B222" s="25"/>
      <c r="C222" s="25"/>
      <c r="D222" s="25"/>
      <c r="E222" s="25"/>
      <c r="F222" s="25"/>
      <c r="G222" s="25"/>
      <c r="H222" s="26"/>
    </row>
    <row r="223" spans="1:8">
      <c r="A223" s="25"/>
      <c r="B223" s="25"/>
      <c r="C223" s="25"/>
      <c r="D223" s="25"/>
      <c r="E223" s="25"/>
      <c r="F223" s="25"/>
      <c r="G223" s="25"/>
      <c r="H223" s="26"/>
    </row>
    <row r="224" spans="1:8">
      <c r="A224" s="25"/>
      <c r="B224" s="25"/>
      <c r="C224" s="25"/>
      <c r="D224" s="25"/>
      <c r="E224" s="25"/>
      <c r="F224" s="25"/>
      <c r="G224" s="25"/>
      <c r="H224" s="26"/>
    </row>
    <row r="225" spans="1:8">
      <c r="A225" s="25"/>
      <c r="B225" s="25"/>
      <c r="C225" s="25"/>
      <c r="D225" s="25"/>
      <c r="E225" s="25"/>
      <c r="F225" s="25"/>
      <c r="G225" s="25"/>
      <c r="H225" s="26"/>
    </row>
    <row r="226" spans="1:8">
      <c r="A226" s="25"/>
      <c r="B226" s="25"/>
      <c r="C226" s="25"/>
      <c r="D226" s="25"/>
      <c r="E226" s="25"/>
      <c r="F226" s="25"/>
      <c r="G226" s="25"/>
      <c r="H226" s="26"/>
    </row>
    <row r="227" spans="1:8">
      <c r="A227" s="25"/>
      <c r="B227" s="25"/>
      <c r="C227" s="25"/>
      <c r="D227" s="25"/>
      <c r="E227" s="25"/>
      <c r="F227" s="25"/>
      <c r="G227" s="25"/>
      <c r="H227" s="26"/>
    </row>
    <row r="228" spans="1:8">
      <c r="A228" s="25"/>
      <c r="B228" s="25"/>
      <c r="C228" s="25"/>
      <c r="D228" s="25"/>
      <c r="E228" s="25"/>
      <c r="F228" s="25"/>
      <c r="G228" s="25"/>
      <c r="H228" s="26"/>
    </row>
    <row r="229" spans="1:8">
      <c r="A229" s="25"/>
      <c r="B229" s="25"/>
      <c r="C229" s="25"/>
      <c r="D229" s="25"/>
      <c r="E229" s="25"/>
      <c r="F229" s="25"/>
      <c r="G229" s="25"/>
      <c r="H229" s="26"/>
    </row>
    <row r="230" spans="1:8">
      <c r="A230" s="25"/>
      <c r="B230" s="25"/>
      <c r="C230" s="25"/>
      <c r="D230" s="25"/>
      <c r="E230" s="25"/>
      <c r="F230" s="25"/>
      <c r="G230" s="25"/>
      <c r="H230" s="26"/>
    </row>
    <row r="231" spans="1:8">
      <c r="A231" s="25"/>
      <c r="B231" s="25"/>
      <c r="C231" s="25"/>
      <c r="D231" s="25"/>
      <c r="E231" s="25"/>
      <c r="F231" s="25"/>
      <c r="G231" s="25"/>
      <c r="H231" s="26"/>
    </row>
    <row r="232" spans="1:8">
      <c r="A232" s="25"/>
      <c r="B232" s="25"/>
      <c r="C232" s="25"/>
      <c r="D232" s="25"/>
      <c r="E232" s="25"/>
      <c r="F232" s="25"/>
      <c r="G232" s="25"/>
      <c r="H232" s="26"/>
    </row>
    <row r="233" spans="1:8">
      <c r="A233" s="25"/>
      <c r="B233" s="25"/>
      <c r="C233" s="25"/>
      <c r="D233" s="25"/>
      <c r="E233" s="25"/>
      <c r="F233" s="25"/>
      <c r="G233" s="25"/>
      <c r="H233" s="26"/>
    </row>
    <row r="234" spans="1:8">
      <c r="A234" s="25"/>
      <c r="B234" s="25"/>
      <c r="C234" s="25"/>
      <c r="D234" s="25"/>
      <c r="E234" s="25"/>
      <c r="F234" s="25"/>
      <c r="G234" s="25"/>
      <c r="H234" s="26"/>
    </row>
    <row r="235" spans="1:8">
      <c r="A235" s="25"/>
      <c r="B235" s="25"/>
      <c r="C235" s="25"/>
      <c r="D235" s="25"/>
      <c r="E235" s="25"/>
      <c r="F235" s="25"/>
      <c r="G235" s="25"/>
      <c r="H235" s="26"/>
    </row>
    <row r="236" spans="1:8">
      <c r="A236" s="25"/>
      <c r="B236" s="25"/>
      <c r="C236" s="25"/>
      <c r="D236" s="25"/>
      <c r="E236" s="25"/>
      <c r="F236" s="25"/>
      <c r="G236" s="25"/>
      <c r="H236" s="26"/>
    </row>
    <row r="237" spans="1:8">
      <c r="A237" s="25"/>
      <c r="B237" s="25"/>
      <c r="C237" s="25"/>
      <c r="D237" s="25"/>
      <c r="E237" s="25"/>
      <c r="F237" s="25"/>
      <c r="G237" s="25"/>
      <c r="H237" s="26"/>
    </row>
    <row r="238" spans="1:8">
      <c r="A238" s="25"/>
      <c r="B238" s="25"/>
      <c r="C238" s="25"/>
      <c r="D238" s="25"/>
      <c r="E238" s="25"/>
      <c r="F238" s="25"/>
      <c r="G238" s="25"/>
      <c r="H238" s="26"/>
    </row>
    <row r="239" spans="1:8">
      <c r="A239" s="25"/>
      <c r="B239" s="25"/>
      <c r="C239" s="25"/>
      <c r="D239" s="25"/>
      <c r="E239" s="25"/>
      <c r="F239" s="25"/>
      <c r="G239" s="25"/>
      <c r="H239" s="26"/>
    </row>
    <row r="240" spans="1:8">
      <c r="A240" s="25"/>
      <c r="B240" s="25"/>
      <c r="C240" s="25"/>
      <c r="D240" s="25"/>
      <c r="E240" s="25"/>
      <c r="F240" s="25"/>
      <c r="G240" s="25"/>
      <c r="H240" s="26"/>
    </row>
    <row r="241" spans="1:8">
      <c r="A241" s="25"/>
      <c r="B241" s="25"/>
      <c r="C241" s="25"/>
      <c r="D241" s="25"/>
      <c r="E241" s="25"/>
      <c r="F241" s="25"/>
      <c r="G241" s="25"/>
      <c r="H241" s="26"/>
    </row>
    <row r="242" spans="1:8">
      <c r="A242" s="25"/>
      <c r="B242" s="25"/>
      <c r="C242" s="25"/>
      <c r="D242" s="25"/>
      <c r="E242" s="25"/>
      <c r="F242" s="25"/>
      <c r="G242" s="25"/>
      <c r="H242" s="26"/>
    </row>
    <row r="243" spans="1:8">
      <c r="A243" s="25"/>
      <c r="B243" s="25"/>
      <c r="C243" s="25"/>
      <c r="D243" s="25"/>
      <c r="E243" s="25"/>
      <c r="F243" s="25"/>
      <c r="G243" s="25"/>
      <c r="H243" s="26"/>
    </row>
    <row r="244" spans="1:8">
      <c r="A244" s="25"/>
      <c r="B244" s="25"/>
      <c r="C244" s="25"/>
      <c r="D244" s="25"/>
      <c r="E244" s="25"/>
      <c r="F244" s="25"/>
      <c r="G244" s="25"/>
      <c r="H244" s="26"/>
    </row>
    <row r="245" spans="1:8">
      <c r="A245" s="25"/>
      <c r="B245" s="25"/>
      <c r="C245" s="25"/>
      <c r="D245" s="25"/>
      <c r="E245" s="25"/>
      <c r="F245" s="25"/>
      <c r="G245" s="25"/>
      <c r="H245" s="26"/>
    </row>
    <row r="246" spans="1:8">
      <c r="A246" s="25"/>
      <c r="B246" s="25"/>
      <c r="C246" s="25"/>
      <c r="D246" s="25"/>
      <c r="E246" s="25"/>
      <c r="F246" s="25"/>
      <c r="G246" s="25"/>
      <c r="H246" s="26"/>
    </row>
    <row r="247" spans="1:8">
      <c r="A247" s="25"/>
      <c r="B247" s="25"/>
      <c r="C247" s="25"/>
      <c r="D247" s="25"/>
      <c r="E247" s="25"/>
      <c r="F247" s="25"/>
      <c r="G247" s="25"/>
      <c r="H247" s="26"/>
    </row>
    <row r="248" spans="1:8">
      <c r="A248" s="25"/>
      <c r="B248" s="25"/>
      <c r="C248" s="25"/>
      <c r="D248" s="25"/>
      <c r="E248" s="25"/>
      <c r="F248" s="25"/>
      <c r="G248" s="25"/>
      <c r="H248" s="26"/>
    </row>
    <row r="249" spans="1:8">
      <c r="A249" s="25"/>
      <c r="B249" s="25"/>
      <c r="C249" s="25"/>
      <c r="D249" s="25"/>
      <c r="E249" s="25"/>
      <c r="F249" s="25"/>
      <c r="G249" s="25"/>
      <c r="H249" s="26"/>
    </row>
    <row r="250" spans="1:8">
      <c r="A250" s="25"/>
      <c r="B250" s="25"/>
      <c r="C250" s="25"/>
      <c r="D250" s="25"/>
      <c r="E250" s="25"/>
      <c r="F250" s="25"/>
      <c r="G250" s="25"/>
      <c r="H250" s="26"/>
    </row>
    <row r="251" spans="1:8">
      <c r="A251" s="25"/>
      <c r="B251" s="25"/>
      <c r="C251" s="25"/>
      <c r="D251" s="25"/>
      <c r="E251" s="25"/>
      <c r="F251" s="25"/>
      <c r="G251" s="25"/>
      <c r="H251" s="26"/>
    </row>
    <row r="252" spans="1:8">
      <c r="A252" s="25"/>
      <c r="B252" s="25"/>
      <c r="C252" s="25"/>
      <c r="D252" s="25"/>
      <c r="E252" s="25"/>
      <c r="F252" s="25"/>
      <c r="G252" s="25"/>
      <c r="H252" s="26"/>
    </row>
    <row r="253" spans="1:8">
      <c r="A253" s="25"/>
      <c r="B253" s="25"/>
      <c r="C253" s="25"/>
      <c r="D253" s="25"/>
      <c r="E253" s="25"/>
      <c r="F253" s="25"/>
      <c r="G253" s="25"/>
      <c r="H253" s="26"/>
    </row>
    <row r="254" spans="1:8">
      <c r="A254" s="25"/>
      <c r="B254" s="25"/>
      <c r="C254" s="25"/>
      <c r="D254" s="25"/>
      <c r="E254" s="25"/>
      <c r="F254" s="25"/>
      <c r="G254" s="25"/>
      <c r="H254" s="26"/>
    </row>
    <row r="255" spans="1:8">
      <c r="A255" s="25"/>
      <c r="B255" s="25"/>
      <c r="C255" s="25"/>
      <c r="D255" s="25"/>
      <c r="E255" s="25"/>
      <c r="F255" s="25"/>
      <c r="G255" s="25"/>
      <c r="H255" s="26"/>
    </row>
    <row r="256" spans="1:8">
      <c r="A256" s="25"/>
      <c r="B256" s="25"/>
      <c r="C256" s="25"/>
      <c r="D256" s="25"/>
      <c r="E256" s="25"/>
      <c r="F256" s="25"/>
      <c r="G256" s="25"/>
      <c r="H256" s="26"/>
    </row>
    <row r="257" spans="1:8">
      <c r="A257" s="25"/>
      <c r="B257" s="25"/>
      <c r="C257" s="25"/>
      <c r="D257" s="25"/>
      <c r="E257" s="25"/>
      <c r="F257" s="25"/>
      <c r="G257" s="25"/>
      <c r="H257" s="26"/>
    </row>
    <row r="258" spans="1:8">
      <c r="A258" s="25"/>
      <c r="B258" s="25"/>
      <c r="C258" s="25"/>
      <c r="D258" s="25"/>
      <c r="E258" s="25"/>
      <c r="F258" s="25"/>
      <c r="G258" s="25"/>
      <c r="H258" s="26"/>
    </row>
    <row r="259" spans="1:8">
      <c r="A259" s="25"/>
      <c r="B259" s="25"/>
      <c r="C259" s="25"/>
      <c r="D259" s="25"/>
      <c r="E259" s="25"/>
      <c r="F259" s="25"/>
      <c r="G259" s="25"/>
      <c r="H259" s="26"/>
    </row>
    <row r="260" spans="1:8">
      <c r="A260" s="25"/>
      <c r="B260" s="25"/>
      <c r="C260" s="25"/>
      <c r="D260" s="25"/>
      <c r="E260" s="25"/>
      <c r="F260" s="25"/>
      <c r="G260" s="25"/>
      <c r="H260" s="26"/>
    </row>
    <row r="261" spans="1:8">
      <c r="A261" s="25"/>
      <c r="B261" s="25"/>
      <c r="C261" s="25"/>
      <c r="D261" s="25"/>
      <c r="E261" s="25"/>
      <c r="F261" s="25"/>
      <c r="G261" s="25"/>
      <c r="H261" s="26"/>
    </row>
    <row r="262" spans="1:8">
      <c r="A262" s="25"/>
      <c r="B262" s="25"/>
      <c r="C262" s="25"/>
      <c r="D262" s="25"/>
      <c r="E262" s="25"/>
      <c r="F262" s="25"/>
      <c r="G262" s="25"/>
      <c r="H262" s="26"/>
    </row>
    <row r="263" spans="1:8">
      <c r="A263" s="25"/>
      <c r="B263" s="25"/>
      <c r="C263" s="25"/>
      <c r="D263" s="25"/>
      <c r="E263" s="25"/>
      <c r="F263" s="25"/>
      <c r="G263" s="25"/>
      <c r="H263" s="26"/>
    </row>
    <row r="264" spans="1:8">
      <c r="A264" s="25"/>
      <c r="B264" s="25"/>
      <c r="C264" s="25"/>
      <c r="D264" s="25"/>
      <c r="E264" s="25"/>
      <c r="F264" s="25"/>
      <c r="G264" s="25"/>
      <c r="H264" s="26"/>
    </row>
    <row r="265" spans="1:8">
      <c r="A265" s="25"/>
      <c r="B265" s="25"/>
      <c r="C265" s="25"/>
      <c r="D265" s="25"/>
      <c r="E265" s="25"/>
      <c r="F265" s="25"/>
      <c r="G265" s="25"/>
      <c r="H265" s="26"/>
    </row>
    <row r="266" spans="1:8">
      <c r="A266" s="25"/>
      <c r="B266" s="25"/>
      <c r="C266" s="25"/>
      <c r="D266" s="25"/>
      <c r="E266" s="25"/>
      <c r="F266" s="25"/>
      <c r="G266" s="25"/>
      <c r="H266" s="26"/>
    </row>
    <row r="267" spans="1:8">
      <c r="A267" s="25"/>
      <c r="B267" s="25"/>
      <c r="C267" s="25"/>
      <c r="D267" s="25"/>
      <c r="E267" s="25"/>
      <c r="F267" s="25"/>
      <c r="G267" s="25"/>
      <c r="H267" s="26"/>
    </row>
    <row r="268" spans="1:8">
      <c r="A268" s="25"/>
      <c r="B268" s="25"/>
      <c r="C268" s="25"/>
      <c r="D268" s="25"/>
      <c r="E268" s="25"/>
      <c r="F268" s="25"/>
      <c r="G268" s="25"/>
      <c r="H268" s="26"/>
    </row>
    <row r="269" spans="1:8">
      <c r="A269" s="25"/>
      <c r="B269" s="25"/>
      <c r="C269" s="25"/>
      <c r="D269" s="25"/>
      <c r="E269" s="25"/>
      <c r="F269" s="25"/>
      <c r="G269" s="25"/>
      <c r="H269" s="26"/>
    </row>
    <row r="270" spans="1:8">
      <c r="A270" s="25"/>
      <c r="B270" s="25"/>
      <c r="C270" s="25"/>
      <c r="D270" s="25"/>
      <c r="E270" s="25"/>
      <c r="F270" s="25"/>
      <c r="G270" s="25"/>
      <c r="H270" s="26"/>
    </row>
    <row r="271" spans="1:8">
      <c r="A271" s="25"/>
      <c r="B271" s="25"/>
      <c r="C271" s="25"/>
      <c r="D271" s="25"/>
      <c r="E271" s="25"/>
      <c r="F271" s="25"/>
      <c r="G271" s="25"/>
      <c r="H271" s="26"/>
    </row>
    <row r="272" spans="1:8">
      <c r="A272" s="25"/>
      <c r="B272" s="25"/>
      <c r="C272" s="25"/>
      <c r="D272" s="25"/>
      <c r="E272" s="25"/>
      <c r="F272" s="25"/>
      <c r="G272" s="25"/>
      <c r="H272" s="26"/>
    </row>
    <row r="273" spans="1:8">
      <c r="A273" s="25"/>
      <c r="B273" s="25"/>
      <c r="C273" s="25"/>
      <c r="D273" s="25"/>
      <c r="E273" s="25"/>
      <c r="F273" s="25"/>
      <c r="G273" s="25"/>
      <c r="H273" s="26"/>
    </row>
    <row r="274" spans="1:8">
      <c r="A274" s="25"/>
      <c r="B274" s="25"/>
      <c r="C274" s="25"/>
      <c r="D274" s="25"/>
      <c r="E274" s="25"/>
      <c r="F274" s="25"/>
      <c r="G274" s="25"/>
      <c r="H274" s="26"/>
    </row>
    <row r="275" spans="1:8">
      <c r="A275" s="25"/>
      <c r="B275" s="25"/>
      <c r="C275" s="25"/>
      <c r="D275" s="25"/>
      <c r="E275" s="25"/>
      <c r="F275" s="25"/>
      <c r="G275" s="25"/>
      <c r="H275" s="26"/>
    </row>
    <row r="276" spans="1:8">
      <c r="A276" s="25"/>
      <c r="B276" s="25"/>
      <c r="C276" s="25"/>
      <c r="D276" s="25"/>
      <c r="E276" s="25"/>
      <c r="F276" s="25"/>
      <c r="G276" s="25"/>
      <c r="H276" s="26"/>
    </row>
    <row r="277" spans="1:8">
      <c r="A277" s="25"/>
      <c r="B277" s="25"/>
      <c r="C277" s="25"/>
      <c r="D277" s="25"/>
      <c r="E277" s="25"/>
      <c r="F277" s="25"/>
      <c r="G277" s="25"/>
      <c r="H277" s="26"/>
    </row>
    <row r="278" spans="1:8">
      <c r="A278" s="25"/>
      <c r="B278" s="25"/>
      <c r="C278" s="25"/>
      <c r="D278" s="25"/>
      <c r="E278" s="25"/>
      <c r="F278" s="25"/>
      <c r="G278" s="25"/>
      <c r="H278" s="26"/>
    </row>
    <row r="279" spans="1:8">
      <c r="A279" s="25"/>
      <c r="B279" s="25"/>
      <c r="C279" s="25"/>
      <c r="D279" s="25"/>
      <c r="E279" s="25"/>
      <c r="F279" s="25"/>
      <c r="G279" s="25"/>
      <c r="H279" s="26"/>
    </row>
    <row r="280" spans="1:8">
      <c r="A280" s="25"/>
      <c r="B280" s="25"/>
      <c r="C280" s="25"/>
      <c r="D280" s="25"/>
      <c r="E280" s="25"/>
      <c r="F280" s="25"/>
      <c r="G280" s="25"/>
      <c r="H280" s="26"/>
    </row>
    <row r="281" spans="1:8">
      <c r="A281" s="25"/>
      <c r="B281" s="25"/>
      <c r="C281" s="25"/>
      <c r="D281" s="25"/>
      <c r="E281" s="25"/>
      <c r="F281" s="25"/>
      <c r="G281" s="25"/>
      <c r="H281" s="26"/>
    </row>
    <row r="282" spans="1:8">
      <c r="A282" s="25"/>
      <c r="B282" s="25"/>
      <c r="C282" s="25"/>
      <c r="D282" s="25"/>
      <c r="E282" s="25"/>
      <c r="F282" s="25"/>
      <c r="G282" s="25"/>
      <c r="H282" s="26"/>
    </row>
    <row r="283" spans="1:8">
      <c r="A283" s="25"/>
      <c r="B283" s="25"/>
      <c r="C283" s="25"/>
      <c r="D283" s="25"/>
      <c r="E283" s="25"/>
      <c r="F283" s="25"/>
      <c r="G283" s="25"/>
      <c r="H283" s="26"/>
    </row>
    <row r="284" spans="1:8">
      <c r="A284" s="25"/>
      <c r="B284" s="25"/>
      <c r="C284" s="25"/>
      <c r="D284" s="25"/>
      <c r="E284" s="25"/>
      <c r="F284" s="25"/>
      <c r="G284" s="25"/>
      <c r="H284" s="26"/>
    </row>
    <row r="285" spans="1:8">
      <c r="A285" s="25"/>
      <c r="B285" s="25"/>
      <c r="C285" s="25"/>
      <c r="D285" s="25"/>
      <c r="E285" s="25"/>
      <c r="F285" s="25"/>
      <c r="G285" s="25"/>
      <c r="H285" s="26"/>
    </row>
    <row r="286" spans="1:8">
      <c r="A286" s="25"/>
      <c r="B286" s="25"/>
      <c r="C286" s="25"/>
      <c r="D286" s="25"/>
      <c r="E286" s="25"/>
      <c r="F286" s="25"/>
      <c r="G286" s="25"/>
      <c r="H286" s="26"/>
    </row>
    <row r="287" spans="1:8">
      <c r="A287" s="25"/>
      <c r="B287" s="25"/>
      <c r="C287" s="25"/>
      <c r="D287" s="25"/>
      <c r="E287" s="25"/>
      <c r="F287" s="25"/>
      <c r="G287" s="25"/>
      <c r="H287" s="26"/>
    </row>
    <row r="288" spans="1:8">
      <c r="A288" s="25"/>
      <c r="B288" s="25"/>
      <c r="C288" s="25"/>
      <c r="D288" s="25"/>
      <c r="E288" s="25"/>
      <c r="F288" s="25"/>
      <c r="G288" s="25"/>
      <c r="H288" s="26"/>
    </row>
    <row r="289" spans="1:8">
      <c r="A289" s="25"/>
      <c r="B289" s="25"/>
      <c r="C289" s="25"/>
      <c r="D289" s="25"/>
      <c r="E289" s="25"/>
      <c r="F289" s="25"/>
      <c r="G289" s="25"/>
      <c r="H289" s="26"/>
    </row>
    <row r="290" spans="1:8">
      <c r="A290" s="25"/>
      <c r="B290" s="25"/>
      <c r="C290" s="25"/>
      <c r="D290" s="25"/>
      <c r="E290" s="25"/>
      <c r="F290" s="25"/>
      <c r="G290" s="25"/>
      <c r="H290" s="26"/>
    </row>
    <row r="291" spans="1:8">
      <c r="A291" s="25"/>
      <c r="B291" s="25"/>
      <c r="C291" s="25"/>
      <c r="D291" s="25"/>
      <c r="E291" s="25"/>
      <c r="F291" s="25"/>
      <c r="G291" s="25"/>
      <c r="H291" s="26"/>
    </row>
    <row r="292" spans="1:8">
      <c r="A292" s="25"/>
      <c r="B292" s="25"/>
      <c r="C292" s="25"/>
      <c r="D292" s="25"/>
      <c r="E292" s="25"/>
      <c r="F292" s="25"/>
      <c r="G292" s="25"/>
      <c r="H292" s="26"/>
    </row>
    <row r="293" spans="1:8">
      <c r="A293" s="25"/>
      <c r="B293" s="25"/>
      <c r="C293" s="25"/>
      <c r="D293" s="25"/>
      <c r="E293" s="25"/>
      <c r="F293" s="25"/>
      <c r="G293" s="25"/>
      <c r="H293" s="26"/>
    </row>
    <row r="294" spans="1:8">
      <c r="A294" s="25"/>
      <c r="B294" s="25"/>
      <c r="C294" s="25"/>
      <c r="D294" s="25"/>
      <c r="E294" s="25"/>
      <c r="F294" s="25"/>
      <c r="G294" s="25"/>
      <c r="H294" s="26"/>
    </row>
    <row r="295" spans="1:8">
      <c r="A295" s="25"/>
      <c r="B295" s="25"/>
      <c r="C295" s="25"/>
      <c r="D295" s="25"/>
      <c r="E295" s="25"/>
      <c r="F295" s="25"/>
      <c r="G295" s="25"/>
      <c r="H295" s="26"/>
    </row>
    <row r="296" spans="1:8">
      <c r="A296" s="25"/>
      <c r="B296" s="25"/>
      <c r="C296" s="25"/>
      <c r="D296" s="25"/>
      <c r="E296" s="25"/>
      <c r="F296" s="25"/>
      <c r="G296" s="25"/>
      <c r="H296" s="26"/>
    </row>
    <row r="297" spans="1:8">
      <c r="A297" s="25"/>
      <c r="B297" s="25"/>
      <c r="C297" s="25"/>
      <c r="D297" s="25"/>
      <c r="E297" s="25"/>
      <c r="F297" s="25"/>
      <c r="G297" s="25"/>
      <c r="H297" s="26"/>
    </row>
    <row r="298" spans="1:8">
      <c r="A298" s="25"/>
      <c r="B298" s="25"/>
      <c r="C298" s="25"/>
      <c r="D298" s="25"/>
      <c r="E298" s="25"/>
      <c r="F298" s="25"/>
      <c r="G298" s="25"/>
      <c r="H298" s="26"/>
    </row>
    <row r="299" spans="1:8">
      <c r="A299" s="25"/>
      <c r="B299" s="25"/>
      <c r="C299" s="25"/>
      <c r="D299" s="25"/>
      <c r="E299" s="25"/>
      <c r="F299" s="25"/>
      <c r="G299" s="25"/>
      <c r="H299" s="26"/>
    </row>
    <row r="300" spans="1:8">
      <c r="A300" s="25"/>
      <c r="B300" s="25"/>
      <c r="C300" s="25"/>
      <c r="D300" s="25"/>
      <c r="E300" s="25"/>
      <c r="F300" s="25"/>
      <c r="G300" s="25"/>
      <c r="H300" s="26"/>
    </row>
    <row r="301" spans="1:8">
      <c r="A301" s="25"/>
      <c r="B301" s="25"/>
      <c r="C301" s="25"/>
      <c r="D301" s="25"/>
      <c r="E301" s="25"/>
      <c r="F301" s="25"/>
      <c r="G301" s="25"/>
      <c r="H301" s="26"/>
    </row>
    <row r="302" spans="1:8">
      <c r="A302" s="25"/>
      <c r="B302" s="25"/>
      <c r="C302" s="25"/>
      <c r="D302" s="25"/>
      <c r="E302" s="25"/>
      <c r="F302" s="25"/>
      <c r="G302" s="25"/>
      <c r="H302" s="26"/>
    </row>
    <row r="303" spans="1:8">
      <c r="A303" s="25"/>
      <c r="B303" s="25"/>
      <c r="C303" s="25"/>
      <c r="D303" s="25"/>
      <c r="E303" s="25"/>
      <c r="F303" s="25"/>
      <c r="G303" s="25"/>
      <c r="H303" s="26"/>
    </row>
    <row r="304" spans="1:8">
      <c r="A304" s="25"/>
      <c r="B304" s="25"/>
      <c r="C304" s="25"/>
      <c r="D304" s="25"/>
      <c r="E304" s="25"/>
      <c r="F304" s="25"/>
      <c r="G304" s="25"/>
      <c r="H304" s="26"/>
    </row>
    <row r="305" spans="1:8">
      <c r="A305" s="25"/>
      <c r="B305" s="25"/>
      <c r="C305" s="25"/>
      <c r="D305" s="25"/>
      <c r="E305" s="25"/>
      <c r="F305" s="25"/>
      <c r="G305" s="25"/>
      <c r="H305" s="26"/>
    </row>
    <row r="306" spans="1:8">
      <c r="A306" s="25"/>
      <c r="B306" s="25"/>
      <c r="C306" s="25"/>
      <c r="D306" s="25"/>
      <c r="E306" s="25"/>
      <c r="F306" s="25"/>
      <c r="G306" s="25"/>
      <c r="H306" s="26"/>
    </row>
    <row r="307" spans="1:8">
      <c r="A307" s="25"/>
      <c r="B307" s="25"/>
      <c r="C307" s="25"/>
      <c r="D307" s="25"/>
      <c r="E307" s="25"/>
      <c r="F307" s="25"/>
      <c r="G307" s="25"/>
      <c r="H307" s="26"/>
    </row>
    <row r="308" spans="1:8">
      <c r="A308" s="25"/>
      <c r="B308" s="25"/>
      <c r="C308" s="25"/>
      <c r="D308" s="25"/>
      <c r="E308" s="25"/>
      <c r="F308" s="25"/>
      <c r="G308" s="25"/>
      <c r="H308" s="26"/>
    </row>
    <row r="309" spans="1:8">
      <c r="A309" s="25"/>
      <c r="B309" s="25"/>
      <c r="C309" s="25"/>
      <c r="D309" s="25"/>
      <c r="E309" s="25"/>
      <c r="F309" s="25"/>
      <c r="G309" s="25"/>
      <c r="H309" s="26"/>
    </row>
    <row r="310" spans="1:8">
      <c r="A310" s="25"/>
      <c r="B310" s="25"/>
      <c r="C310" s="25"/>
      <c r="D310" s="25"/>
      <c r="E310" s="25"/>
      <c r="F310" s="25"/>
      <c r="G310" s="25"/>
      <c r="H310" s="26"/>
    </row>
    <row r="311" spans="1:8">
      <c r="A311" s="25"/>
      <c r="B311" s="25"/>
      <c r="C311" s="25"/>
      <c r="D311" s="25"/>
      <c r="E311" s="25"/>
      <c r="F311" s="25"/>
      <c r="G311" s="25"/>
      <c r="H311" s="26"/>
    </row>
    <row r="312" spans="1:8">
      <c r="A312" s="25"/>
      <c r="B312" s="25"/>
      <c r="C312" s="25"/>
      <c r="D312" s="25"/>
      <c r="E312" s="25"/>
      <c r="F312" s="25"/>
      <c r="G312" s="25"/>
      <c r="H312" s="26"/>
    </row>
    <row r="313" spans="1:8">
      <c r="A313" s="25"/>
      <c r="B313" s="25"/>
      <c r="C313" s="25"/>
      <c r="D313" s="25"/>
      <c r="E313" s="25"/>
      <c r="F313" s="25"/>
      <c r="G313" s="25"/>
      <c r="H313" s="26"/>
    </row>
    <row r="314" spans="1:8">
      <c r="A314" s="25"/>
      <c r="B314" s="25"/>
      <c r="C314" s="25"/>
      <c r="D314" s="25"/>
      <c r="E314" s="25"/>
      <c r="F314" s="25"/>
      <c r="G314" s="25"/>
      <c r="H314" s="26"/>
    </row>
    <row r="315" spans="1:8">
      <c r="A315" s="25"/>
      <c r="B315" s="25"/>
      <c r="C315" s="25"/>
      <c r="D315" s="25"/>
      <c r="E315" s="25"/>
      <c r="F315" s="25"/>
      <c r="G315" s="25"/>
      <c r="H315" s="26"/>
    </row>
    <row r="316" spans="1:8">
      <c r="A316" s="25"/>
      <c r="B316" s="25"/>
      <c r="C316" s="25"/>
      <c r="D316" s="25"/>
      <c r="E316" s="25"/>
      <c r="F316" s="25"/>
      <c r="G316" s="25"/>
      <c r="H316" s="26"/>
    </row>
    <row r="317" spans="1:8">
      <c r="A317" s="25"/>
      <c r="B317" s="25"/>
      <c r="C317" s="25"/>
      <c r="D317" s="25"/>
      <c r="E317" s="25"/>
      <c r="F317" s="25"/>
      <c r="G317" s="25"/>
      <c r="H317" s="26"/>
    </row>
    <row r="318" spans="1:8">
      <c r="A318" s="25"/>
      <c r="B318" s="25"/>
      <c r="C318" s="25"/>
      <c r="D318" s="25"/>
      <c r="E318" s="25"/>
      <c r="F318" s="25"/>
      <c r="G318" s="25"/>
      <c r="H318" s="26"/>
    </row>
    <row r="319" spans="1:8">
      <c r="A319" s="25"/>
      <c r="B319" s="25"/>
      <c r="C319" s="25"/>
      <c r="D319" s="25"/>
      <c r="E319" s="25"/>
      <c r="F319" s="25"/>
      <c r="G319" s="25"/>
      <c r="H319" s="26"/>
    </row>
    <row r="320" spans="1:8">
      <c r="A320" s="25"/>
      <c r="B320" s="25"/>
      <c r="C320" s="25"/>
      <c r="D320" s="25"/>
      <c r="E320" s="25"/>
      <c r="F320" s="25"/>
      <c r="G320" s="25"/>
      <c r="H320" s="26"/>
    </row>
    <row r="321" spans="1:8">
      <c r="A321" s="25"/>
      <c r="B321" s="25"/>
      <c r="C321" s="25"/>
      <c r="D321" s="25"/>
      <c r="E321" s="25"/>
      <c r="F321" s="25"/>
      <c r="G321" s="25"/>
      <c r="H321" s="26"/>
    </row>
    <row r="322" spans="1:8">
      <c r="A322" s="25"/>
      <c r="B322" s="25"/>
      <c r="C322" s="25"/>
      <c r="D322" s="25"/>
      <c r="E322" s="25"/>
      <c r="F322" s="25"/>
      <c r="G322" s="25"/>
      <c r="H322" s="26"/>
    </row>
    <row r="323" spans="1:8">
      <c r="A323" s="25"/>
      <c r="B323" s="25"/>
      <c r="C323" s="25"/>
      <c r="D323" s="25"/>
      <c r="E323" s="25"/>
      <c r="F323" s="25"/>
      <c r="G323" s="25"/>
      <c r="H323" s="26"/>
    </row>
    <row r="324" spans="1:8">
      <c r="A324" s="25"/>
      <c r="B324" s="25"/>
      <c r="C324" s="25"/>
      <c r="D324" s="25"/>
      <c r="E324" s="25"/>
      <c r="F324" s="25"/>
      <c r="G324" s="25"/>
      <c r="H324" s="26"/>
    </row>
    <row r="325" spans="1:8">
      <c r="A325" s="25"/>
      <c r="B325" s="25"/>
      <c r="C325" s="25"/>
      <c r="D325" s="25"/>
      <c r="E325" s="25"/>
      <c r="F325" s="25"/>
      <c r="G325" s="25"/>
      <c r="H325" s="26"/>
    </row>
    <row r="326" spans="1:8">
      <c r="A326" s="25"/>
      <c r="B326" s="25"/>
      <c r="C326" s="25"/>
      <c r="D326" s="25"/>
      <c r="E326" s="25"/>
      <c r="F326" s="25"/>
      <c r="G326" s="25"/>
      <c r="H326" s="26"/>
    </row>
    <row r="327" spans="1:8">
      <c r="A327" s="25"/>
      <c r="B327" s="25"/>
      <c r="C327" s="25"/>
      <c r="D327" s="25"/>
      <c r="E327" s="25"/>
      <c r="F327" s="25"/>
      <c r="G327" s="25"/>
      <c r="H327" s="26"/>
    </row>
    <row r="328" spans="1:8">
      <c r="A328" s="25"/>
      <c r="B328" s="25"/>
      <c r="C328" s="25"/>
      <c r="D328" s="25"/>
      <c r="E328" s="25"/>
      <c r="F328" s="25"/>
      <c r="G328" s="25"/>
      <c r="H328" s="26"/>
    </row>
    <row r="329" spans="1:8">
      <c r="A329" s="25"/>
      <c r="B329" s="25"/>
      <c r="C329" s="25"/>
      <c r="D329" s="25"/>
      <c r="E329" s="25"/>
      <c r="F329" s="25"/>
      <c r="G329" s="25"/>
      <c r="H329" s="26"/>
    </row>
    <row r="330" spans="1:8">
      <c r="A330" s="25"/>
      <c r="B330" s="25"/>
      <c r="C330" s="25"/>
      <c r="D330" s="25"/>
      <c r="E330" s="25"/>
      <c r="F330" s="25"/>
      <c r="G330" s="25"/>
      <c r="H330" s="26"/>
    </row>
    <row r="331" spans="1:8">
      <c r="A331" s="25"/>
      <c r="B331" s="25"/>
      <c r="C331" s="25"/>
      <c r="D331" s="25"/>
      <c r="E331" s="25"/>
      <c r="F331" s="25"/>
      <c r="G331" s="25"/>
      <c r="H331" s="26"/>
    </row>
    <row r="332" spans="1:8">
      <c r="A332" s="25"/>
      <c r="B332" s="25"/>
      <c r="C332" s="25"/>
      <c r="D332" s="25"/>
      <c r="E332" s="25"/>
      <c r="F332" s="25"/>
      <c r="G332" s="25"/>
      <c r="H332" s="26"/>
    </row>
    <row r="333" spans="1:8">
      <c r="A333" s="25"/>
      <c r="B333" s="25"/>
      <c r="C333" s="25"/>
      <c r="D333" s="25"/>
      <c r="E333" s="25"/>
      <c r="F333" s="25"/>
      <c r="G333" s="25"/>
      <c r="H333" s="26"/>
    </row>
    <row r="334" spans="1:8">
      <c r="A334" s="25"/>
      <c r="B334" s="25"/>
      <c r="C334" s="25"/>
      <c r="D334" s="25"/>
      <c r="E334" s="25"/>
      <c r="F334" s="25"/>
      <c r="G334" s="25"/>
      <c r="H334" s="26"/>
    </row>
    <row r="335" spans="1:8">
      <c r="A335" s="25"/>
      <c r="B335" s="25"/>
      <c r="C335" s="25"/>
      <c r="D335" s="25"/>
      <c r="E335" s="25"/>
      <c r="F335" s="25"/>
      <c r="G335" s="25"/>
      <c r="H335" s="26"/>
    </row>
    <row r="336" spans="1:8">
      <c r="A336" s="25"/>
      <c r="B336" s="25"/>
      <c r="C336" s="25"/>
      <c r="D336" s="25"/>
      <c r="E336" s="25"/>
      <c r="F336" s="25"/>
      <c r="G336" s="25"/>
      <c r="H336" s="26"/>
    </row>
    <row r="337" spans="1:8">
      <c r="A337" s="25"/>
      <c r="B337" s="25"/>
      <c r="C337" s="25"/>
      <c r="D337" s="25"/>
      <c r="E337" s="25"/>
      <c r="F337" s="25"/>
      <c r="G337" s="25"/>
      <c r="H337" s="26"/>
    </row>
    <row r="338" spans="1:8">
      <c r="A338" s="25"/>
      <c r="B338" s="25"/>
      <c r="C338" s="25"/>
      <c r="D338" s="25"/>
      <c r="E338" s="25"/>
      <c r="F338" s="25"/>
      <c r="G338" s="25"/>
      <c r="H338" s="26"/>
    </row>
    <row r="339" spans="1:8">
      <c r="A339" s="25"/>
      <c r="B339" s="25"/>
      <c r="C339" s="25"/>
      <c r="D339" s="25"/>
      <c r="E339" s="25"/>
      <c r="F339" s="25"/>
      <c r="G339" s="25"/>
      <c r="H339" s="26"/>
    </row>
    <row r="340" spans="1:8">
      <c r="A340" s="25"/>
      <c r="B340" s="25"/>
      <c r="C340" s="25"/>
      <c r="D340" s="25"/>
      <c r="E340" s="25"/>
      <c r="F340" s="25"/>
      <c r="G340" s="25"/>
      <c r="H340" s="26"/>
    </row>
    <row r="341" spans="1:8">
      <c r="A341" s="25"/>
      <c r="B341" s="25"/>
      <c r="C341" s="25"/>
      <c r="D341" s="25"/>
      <c r="E341" s="25"/>
      <c r="F341" s="25"/>
      <c r="G341" s="25"/>
      <c r="H341" s="26"/>
    </row>
    <row r="342" spans="1:8">
      <c r="A342" s="25"/>
      <c r="B342" s="25"/>
      <c r="C342" s="25"/>
      <c r="D342" s="25"/>
      <c r="E342" s="25"/>
      <c r="F342" s="25"/>
      <c r="G342" s="25"/>
      <c r="H342" s="26"/>
    </row>
    <row r="343" spans="1:8">
      <c r="A343" s="25"/>
      <c r="B343" s="25"/>
      <c r="C343" s="25"/>
      <c r="D343" s="25"/>
      <c r="E343" s="25"/>
      <c r="F343" s="25"/>
      <c r="G343" s="25"/>
      <c r="H343" s="26"/>
    </row>
    <row r="344" spans="1:8">
      <c r="A344" s="25"/>
      <c r="B344" s="25"/>
      <c r="C344" s="25"/>
      <c r="D344" s="25"/>
      <c r="E344" s="25"/>
      <c r="F344" s="25"/>
      <c r="G344" s="25"/>
      <c r="H344" s="26"/>
    </row>
    <row r="345" spans="1:8">
      <c r="A345" s="25"/>
      <c r="B345" s="25"/>
      <c r="C345" s="25"/>
      <c r="D345" s="25"/>
      <c r="E345" s="25"/>
      <c r="F345" s="25"/>
      <c r="G345" s="25"/>
      <c r="H345" s="26"/>
    </row>
    <row r="346" spans="1:8">
      <c r="A346" s="25"/>
      <c r="B346" s="25"/>
      <c r="C346" s="25"/>
      <c r="D346" s="25"/>
      <c r="E346" s="25"/>
      <c r="F346" s="25"/>
      <c r="G346" s="25"/>
      <c r="H346" s="26"/>
    </row>
    <row r="347" spans="1:8">
      <c r="A347" s="25"/>
      <c r="B347" s="25"/>
      <c r="C347" s="25"/>
      <c r="D347" s="25"/>
      <c r="E347" s="25"/>
      <c r="F347" s="25"/>
      <c r="G347" s="25"/>
      <c r="H347" s="26"/>
    </row>
    <row r="348" spans="1:8">
      <c r="A348" s="25"/>
      <c r="B348" s="25"/>
      <c r="C348" s="25"/>
      <c r="D348" s="25"/>
      <c r="E348" s="25"/>
      <c r="F348" s="25"/>
      <c r="G348" s="25"/>
      <c r="H348" s="26"/>
    </row>
    <row r="349" spans="1:8">
      <c r="A349" s="25"/>
      <c r="B349" s="25"/>
      <c r="C349" s="25"/>
      <c r="D349" s="25"/>
      <c r="E349" s="25"/>
      <c r="F349" s="25"/>
      <c r="G349" s="25"/>
      <c r="H349" s="26"/>
    </row>
    <row r="350" spans="1:8">
      <c r="A350" s="25"/>
      <c r="B350" s="25"/>
      <c r="C350" s="25"/>
      <c r="D350" s="25"/>
      <c r="E350" s="25"/>
      <c r="F350" s="25"/>
      <c r="G350" s="25"/>
      <c r="H350" s="26"/>
    </row>
    <row r="351" spans="1:8">
      <c r="A351" s="25"/>
      <c r="B351" s="25"/>
      <c r="C351" s="25"/>
      <c r="D351" s="25"/>
      <c r="E351" s="25"/>
      <c r="F351" s="25"/>
      <c r="G351" s="25"/>
      <c r="H351" s="26"/>
    </row>
    <row r="352" spans="1:8">
      <c r="A352" s="25"/>
      <c r="B352" s="25"/>
      <c r="C352" s="25"/>
      <c r="D352" s="25"/>
      <c r="E352" s="25"/>
      <c r="F352" s="25"/>
      <c r="G352" s="25"/>
      <c r="H352" s="26"/>
    </row>
    <row r="353" spans="1:8">
      <c r="A353" s="25"/>
      <c r="B353" s="25"/>
      <c r="C353" s="25"/>
      <c r="D353" s="25"/>
      <c r="E353" s="25"/>
      <c r="F353" s="25"/>
      <c r="G353" s="25"/>
      <c r="H353" s="26"/>
    </row>
    <row r="354" spans="1:8">
      <c r="A354" s="25"/>
      <c r="B354" s="25"/>
      <c r="C354" s="25"/>
      <c r="D354" s="25"/>
      <c r="E354" s="25"/>
      <c r="F354" s="25"/>
      <c r="G354" s="25"/>
      <c r="H354" s="26"/>
    </row>
    <row r="355" spans="1:8">
      <c r="A355" s="25"/>
      <c r="B355" s="25"/>
      <c r="C355" s="25"/>
      <c r="D355" s="25"/>
      <c r="E355" s="25"/>
      <c r="F355" s="25"/>
      <c r="G355" s="25"/>
      <c r="H355" s="26"/>
    </row>
    <row r="356" spans="1:8">
      <c r="A356" s="25"/>
      <c r="B356" s="25"/>
      <c r="C356" s="25"/>
      <c r="D356" s="25"/>
      <c r="E356" s="25"/>
      <c r="F356" s="25"/>
      <c r="G356" s="25"/>
      <c r="H356" s="26"/>
    </row>
    <row r="357" spans="1:8">
      <c r="A357" s="25"/>
      <c r="B357" s="25"/>
      <c r="C357" s="25"/>
      <c r="D357" s="25"/>
      <c r="E357" s="25"/>
      <c r="F357" s="25"/>
      <c r="G357" s="25"/>
      <c r="H357" s="26"/>
    </row>
    <row r="358" spans="1:8">
      <c r="A358" s="25"/>
      <c r="B358" s="25"/>
      <c r="C358" s="25"/>
      <c r="D358" s="25"/>
      <c r="E358" s="25"/>
      <c r="F358" s="25"/>
      <c r="G358" s="25"/>
      <c r="H358" s="26"/>
    </row>
    <row r="359" spans="1:8">
      <c r="A359" s="25"/>
      <c r="B359" s="25"/>
      <c r="C359" s="25"/>
      <c r="D359" s="25"/>
      <c r="E359" s="25"/>
      <c r="F359" s="25"/>
      <c r="G359" s="25"/>
      <c r="H359" s="26"/>
    </row>
    <row r="360" spans="1:8">
      <c r="A360" s="25"/>
      <c r="B360" s="25"/>
      <c r="C360" s="25"/>
      <c r="D360" s="25"/>
      <c r="E360" s="25"/>
      <c r="F360" s="25"/>
      <c r="G360" s="25"/>
      <c r="H360" s="26"/>
    </row>
    <row r="361" spans="1:8">
      <c r="A361" s="25"/>
      <c r="B361" s="25"/>
      <c r="C361" s="25"/>
      <c r="D361" s="25"/>
      <c r="E361" s="25"/>
      <c r="F361" s="25"/>
      <c r="G361" s="25"/>
      <c r="H361" s="26"/>
    </row>
    <row r="362" spans="1:8">
      <c r="A362" s="25"/>
      <c r="B362" s="25"/>
      <c r="C362" s="25"/>
      <c r="D362" s="25"/>
      <c r="E362" s="25"/>
      <c r="F362" s="25"/>
      <c r="G362" s="25"/>
      <c r="H362" s="26"/>
    </row>
    <row r="363" spans="1:8">
      <c r="A363" s="25"/>
      <c r="B363" s="25"/>
      <c r="C363" s="25"/>
      <c r="D363" s="25"/>
      <c r="E363" s="25"/>
      <c r="F363" s="25"/>
      <c r="G363" s="25"/>
      <c r="H363" s="26"/>
    </row>
    <row r="364" spans="1:8">
      <c r="A364" s="25"/>
      <c r="B364" s="25"/>
      <c r="C364" s="25"/>
      <c r="D364" s="25"/>
      <c r="E364" s="25"/>
      <c r="F364" s="25"/>
      <c r="G364" s="25"/>
      <c r="H364" s="26"/>
    </row>
    <row r="365" spans="1:8">
      <c r="A365" s="25"/>
      <c r="B365" s="25"/>
      <c r="C365" s="25"/>
      <c r="D365" s="25"/>
      <c r="E365" s="25"/>
      <c r="F365" s="25"/>
      <c r="G365" s="25"/>
      <c r="H365" s="26"/>
    </row>
    <row r="366" spans="1:8">
      <c r="A366" s="25"/>
      <c r="B366" s="25"/>
      <c r="C366" s="25"/>
      <c r="D366" s="25"/>
      <c r="E366" s="25"/>
      <c r="F366" s="25"/>
      <c r="G366" s="25"/>
      <c r="H366" s="26"/>
    </row>
    <row r="367" spans="1:8">
      <c r="A367" s="25"/>
      <c r="B367" s="25"/>
      <c r="C367" s="25"/>
      <c r="D367" s="25"/>
      <c r="E367" s="25"/>
      <c r="F367" s="25"/>
      <c r="G367" s="25"/>
      <c r="H367" s="26"/>
    </row>
    <row r="368" spans="1:8">
      <c r="A368" s="25"/>
      <c r="B368" s="25"/>
      <c r="C368" s="25"/>
      <c r="D368" s="25"/>
      <c r="E368" s="25"/>
      <c r="F368" s="25"/>
      <c r="G368" s="25"/>
      <c r="H368" s="26"/>
    </row>
    <row r="369" spans="1:8">
      <c r="A369" s="25"/>
      <c r="B369" s="25"/>
      <c r="C369" s="25"/>
      <c r="D369" s="25"/>
      <c r="E369" s="25"/>
      <c r="F369" s="25"/>
      <c r="G369" s="25"/>
      <c r="H369" s="26"/>
    </row>
    <row r="370" spans="1:8">
      <c r="A370" s="25"/>
      <c r="B370" s="25"/>
      <c r="C370" s="25"/>
      <c r="D370" s="25"/>
      <c r="E370" s="25"/>
      <c r="F370" s="25"/>
      <c r="G370" s="25"/>
      <c r="H370" s="26"/>
    </row>
    <row r="371" spans="1:8">
      <c r="A371" s="25"/>
      <c r="B371" s="25"/>
      <c r="C371" s="25"/>
      <c r="D371" s="25"/>
      <c r="E371" s="25"/>
      <c r="F371" s="25"/>
      <c r="G371" s="25"/>
      <c r="H371" s="26"/>
    </row>
    <row r="372" spans="1:8">
      <c r="A372" s="25"/>
      <c r="B372" s="25"/>
      <c r="C372" s="25"/>
      <c r="D372" s="25"/>
      <c r="E372" s="25"/>
      <c r="F372" s="25"/>
      <c r="G372" s="25"/>
      <c r="H372" s="26"/>
    </row>
    <row r="373" spans="1:8">
      <c r="A373" s="25"/>
      <c r="B373" s="25"/>
      <c r="C373" s="25"/>
      <c r="D373" s="25"/>
      <c r="E373" s="25"/>
      <c r="F373" s="25"/>
      <c r="G373" s="25"/>
      <c r="H373" s="26"/>
    </row>
    <row r="374" spans="1:8">
      <c r="A374" s="25"/>
      <c r="B374" s="25"/>
      <c r="C374" s="25"/>
      <c r="D374" s="25"/>
      <c r="E374" s="25"/>
      <c r="F374" s="25"/>
      <c r="G374" s="25"/>
      <c r="H374" s="26"/>
    </row>
    <row r="375" spans="1:8">
      <c r="A375" s="25"/>
      <c r="B375" s="25"/>
      <c r="C375" s="25"/>
      <c r="D375" s="25"/>
      <c r="E375" s="25"/>
      <c r="F375" s="25"/>
      <c r="G375" s="25"/>
      <c r="H375" s="26"/>
    </row>
    <row r="376" spans="1:8">
      <c r="A376" s="25"/>
      <c r="B376" s="25"/>
      <c r="C376" s="25"/>
      <c r="D376" s="25"/>
      <c r="E376" s="25"/>
      <c r="F376" s="25"/>
      <c r="G376" s="25"/>
      <c r="H376" s="26"/>
    </row>
    <row r="377" spans="1:8">
      <c r="A377" s="25"/>
      <c r="B377" s="25"/>
      <c r="C377" s="25"/>
      <c r="D377" s="25"/>
      <c r="E377" s="25"/>
      <c r="F377" s="25"/>
      <c r="G377" s="25"/>
      <c r="H377" s="26"/>
    </row>
    <row r="378" spans="1:8">
      <c r="A378" s="25"/>
      <c r="B378" s="25"/>
      <c r="C378" s="25"/>
      <c r="D378" s="25"/>
      <c r="E378" s="25"/>
      <c r="F378" s="25"/>
      <c r="G378" s="25"/>
      <c r="H378" s="26"/>
    </row>
    <row r="379" spans="1:8">
      <c r="A379" s="25"/>
      <c r="B379" s="25"/>
      <c r="C379" s="25"/>
      <c r="D379" s="25"/>
      <c r="E379" s="25"/>
      <c r="F379" s="25"/>
      <c r="G379" s="25"/>
      <c r="H379" s="26"/>
    </row>
    <row r="380" spans="1:8">
      <c r="A380" s="25"/>
      <c r="B380" s="25"/>
      <c r="C380" s="25"/>
      <c r="D380" s="25"/>
      <c r="E380" s="25"/>
      <c r="F380" s="25"/>
      <c r="G380" s="25"/>
      <c r="H380" s="26"/>
    </row>
    <row r="381" spans="1:8">
      <c r="A381" s="25"/>
      <c r="B381" s="25"/>
      <c r="C381" s="25"/>
      <c r="D381" s="25"/>
      <c r="E381" s="25"/>
      <c r="F381" s="25"/>
      <c r="G381" s="25"/>
      <c r="H381" s="26"/>
    </row>
    <row r="382" spans="1:8">
      <c r="A382" s="25"/>
      <c r="B382" s="25"/>
      <c r="C382" s="25"/>
      <c r="D382" s="25"/>
      <c r="E382" s="25"/>
      <c r="F382" s="25"/>
      <c r="G382" s="25"/>
      <c r="H382" s="26"/>
    </row>
    <row r="383" spans="1:8">
      <c r="A383" s="25"/>
      <c r="B383" s="25"/>
      <c r="C383" s="25"/>
      <c r="D383" s="25"/>
      <c r="E383" s="25"/>
      <c r="F383" s="25"/>
      <c r="G383" s="25"/>
      <c r="H383" s="26"/>
    </row>
    <row r="384" spans="1:8">
      <c r="A384" s="25"/>
      <c r="B384" s="25"/>
      <c r="C384" s="25"/>
      <c r="D384" s="25"/>
      <c r="E384" s="25"/>
      <c r="F384" s="25"/>
      <c r="G384" s="25"/>
      <c r="H384" s="26"/>
    </row>
    <row r="385" spans="1:8">
      <c r="A385" s="25"/>
      <c r="B385" s="25"/>
      <c r="C385" s="25"/>
      <c r="D385" s="25"/>
      <c r="E385" s="25"/>
      <c r="F385" s="25"/>
      <c r="G385" s="25"/>
      <c r="H385" s="26"/>
    </row>
    <row r="386" spans="1:8">
      <c r="A386" s="25"/>
      <c r="B386" s="25"/>
      <c r="C386" s="25"/>
      <c r="D386" s="25"/>
      <c r="E386" s="25"/>
      <c r="F386" s="25"/>
      <c r="G386" s="25"/>
      <c r="H386" s="26"/>
    </row>
    <row r="387" spans="1:8">
      <c r="A387" s="25"/>
      <c r="B387" s="25"/>
      <c r="C387" s="25"/>
      <c r="D387" s="25"/>
      <c r="E387" s="25"/>
      <c r="F387" s="25"/>
      <c r="G387" s="25"/>
      <c r="H387" s="26"/>
    </row>
    <row r="388" spans="1:8">
      <c r="A388" s="25"/>
      <c r="B388" s="25"/>
      <c r="C388" s="25"/>
      <c r="D388" s="25"/>
      <c r="E388" s="25"/>
      <c r="F388" s="25"/>
      <c r="G388" s="25"/>
      <c r="H388" s="26"/>
    </row>
    <row r="389" spans="1:8">
      <c r="A389" s="25"/>
      <c r="B389" s="25"/>
      <c r="C389" s="25"/>
      <c r="D389" s="25"/>
      <c r="E389" s="25"/>
      <c r="F389" s="25"/>
      <c r="G389" s="25"/>
      <c r="H389" s="26"/>
    </row>
    <row r="390" spans="1:8">
      <c r="A390" s="25"/>
      <c r="B390" s="25"/>
      <c r="C390" s="25"/>
      <c r="D390" s="25"/>
      <c r="E390" s="25"/>
      <c r="F390" s="25"/>
      <c r="G390" s="25"/>
      <c r="H390" s="26"/>
    </row>
    <row r="391" spans="1:8">
      <c r="A391" s="25"/>
      <c r="B391" s="25"/>
      <c r="C391" s="25"/>
      <c r="D391" s="25"/>
      <c r="E391" s="25"/>
      <c r="F391" s="25"/>
      <c r="G391" s="25"/>
      <c r="H391" s="26"/>
    </row>
    <row r="392" spans="1:8">
      <c r="A392" s="25"/>
      <c r="B392" s="25"/>
      <c r="C392" s="25"/>
      <c r="D392" s="25"/>
      <c r="E392" s="25"/>
      <c r="F392" s="25"/>
      <c r="G392" s="25"/>
      <c r="H392" s="26"/>
    </row>
    <row r="393" spans="1:8">
      <c r="A393" s="25"/>
      <c r="B393" s="25"/>
      <c r="C393" s="25"/>
      <c r="D393" s="25"/>
      <c r="E393" s="25"/>
      <c r="F393" s="25"/>
      <c r="G393" s="25"/>
      <c r="H393" s="26"/>
    </row>
    <row r="394" spans="1:8">
      <c r="A394" s="25"/>
      <c r="B394" s="25"/>
      <c r="C394" s="25"/>
      <c r="D394" s="25"/>
      <c r="E394" s="25"/>
      <c r="F394" s="25"/>
      <c r="G394" s="25"/>
      <c r="H394" s="26"/>
    </row>
    <row r="395" spans="1:8">
      <c r="A395" s="25"/>
      <c r="B395" s="25"/>
      <c r="C395" s="25"/>
      <c r="D395" s="25"/>
      <c r="E395" s="25"/>
      <c r="F395" s="25"/>
      <c r="G395" s="25"/>
      <c r="H395" s="26"/>
    </row>
    <row r="396" spans="1:8">
      <c r="A396" s="25"/>
      <c r="B396" s="25"/>
      <c r="C396" s="25"/>
      <c r="D396" s="25"/>
      <c r="E396" s="25"/>
      <c r="F396" s="25"/>
      <c r="G396" s="25"/>
      <c r="H396" s="26"/>
    </row>
    <row r="397" spans="1:8">
      <c r="A397" s="25"/>
      <c r="B397" s="25"/>
      <c r="C397" s="25"/>
      <c r="D397" s="25"/>
      <c r="E397" s="25"/>
      <c r="F397" s="25"/>
      <c r="G397" s="25"/>
      <c r="H397" s="26"/>
    </row>
    <row r="398" spans="1:8">
      <c r="A398" s="25"/>
      <c r="B398" s="25"/>
      <c r="C398" s="25"/>
      <c r="D398" s="25"/>
      <c r="E398" s="25"/>
      <c r="F398" s="25"/>
      <c r="G398" s="25"/>
      <c r="H398" s="26"/>
    </row>
    <row r="399" spans="1:8">
      <c r="A399" s="25"/>
      <c r="B399" s="25"/>
      <c r="C399" s="25"/>
      <c r="D399" s="25"/>
      <c r="E399" s="25"/>
      <c r="F399" s="25"/>
      <c r="G399" s="25"/>
      <c r="H399" s="26"/>
    </row>
    <row r="400" spans="1:8">
      <c r="A400" s="25"/>
      <c r="B400" s="25"/>
      <c r="C400" s="25"/>
      <c r="D400" s="25"/>
      <c r="E400" s="25"/>
      <c r="F400" s="25"/>
      <c r="G400" s="25"/>
      <c r="H400" s="26"/>
    </row>
    <row r="401" spans="1:8">
      <c r="A401" s="25"/>
      <c r="B401" s="25"/>
      <c r="C401" s="25"/>
      <c r="D401" s="25"/>
      <c r="E401" s="25"/>
      <c r="F401" s="25"/>
      <c r="G401" s="25"/>
      <c r="H401" s="26"/>
    </row>
    <row r="402" spans="1:8">
      <c r="A402" s="25"/>
      <c r="B402" s="25"/>
      <c r="C402" s="25"/>
      <c r="D402" s="25"/>
      <c r="E402" s="25"/>
      <c r="F402" s="25"/>
      <c r="G402" s="25"/>
      <c r="H402" s="26"/>
    </row>
    <row r="403" spans="1:8">
      <c r="A403" s="25"/>
      <c r="B403" s="25"/>
      <c r="C403" s="25"/>
      <c r="D403" s="25"/>
      <c r="E403" s="25"/>
      <c r="F403" s="25"/>
      <c r="G403" s="25"/>
      <c r="H403" s="26"/>
    </row>
    <row r="404" spans="1:8">
      <c r="A404" s="25"/>
      <c r="B404" s="25"/>
      <c r="C404" s="25"/>
      <c r="D404" s="25"/>
      <c r="E404" s="25"/>
      <c r="F404" s="25"/>
      <c r="G404" s="25"/>
      <c r="H404" s="26"/>
    </row>
    <row r="405" spans="1:8">
      <c r="A405" s="25"/>
      <c r="B405" s="25"/>
      <c r="C405" s="25"/>
      <c r="D405" s="25"/>
      <c r="E405" s="25"/>
      <c r="F405" s="25"/>
      <c r="G405" s="25"/>
      <c r="H405" s="26"/>
    </row>
    <row r="406" spans="1:8">
      <c r="A406" s="25"/>
      <c r="B406" s="25"/>
      <c r="C406" s="25"/>
      <c r="D406" s="25"/>
      <c r="E406" s="25"/>
      <c r="F406" s="25"/>
      <c r="G406" s="25"/>
      <c r="H406" s="26"/>
    </row>
    <row r="407" spans="1:8">
      <c r="A407" s="25"/>
      <c r="B407" s="25"/>
      <c r="C407" s="25"/>
      <c r="D407" s="25"/>
      <c r="E407" s="25"/>
      <c r="F407" s="25"/>
      <c r="G407" s="25"/>
      <c r="H407" s="26"/>
    </row>
    <row r="408" spans="1:8">
      <c r="A408" s="25"/>
      <c r="B408" s="25"/>
      <c r="C408" s="25"/>
      <c r="D408" s="25"/>
      <c r="E408" s="25"/>
      <c r="F408" s="25"/>
      <c r="G408" s="25"/>
      <c r="H408" s="26"/>
    </row>
    <row r="409" spans="1:8">
      <c r="A409" s="25"/>
      <c r="B409" s="25"/>
      <c r="C409" s="25"/>
      <c r="D409" s="25"/>
      <c r="E409" s="25"/>
      <c r="F409" s="25"/>
      <c r="G409" s="25"/>
      <c r="H409" s="26"/>
    </row>
    <row r="410" spans="1:8">
      <c r="A410" s="25"/>
      <c r="B410" s="25"/>
      <c r="C410" s="25"/>
      <c r="D410" s="25"/>
      <c r="E410" s="25"/>
      <c r="F410" s="25"/>
      <c r="G410" s="25"/>
      <c r="H410" s="26"/>
    </row>
    <row r="411" spans="1:8">
      <c r="A411" s="25"/>
      <c r="B411" s="25"/>
      <c r="C411" s="25"/>
      <c r="D411" s="25"/>
      <c r="E411" s="25"/>
      <c r="F411" s="25"/>
      <c r="G411" s="25"/>
      <c r="H411" s="26"/>
    </row>
    <row r="412" spans="1:8">
      <c r="A412" s="25"/>
      <c r="B412" s="25"/>
      <c r="C412" s="25"/>
      <c r="D412" s="25"/>
      <c r="E412" s="25"/>
      <c r="F412" s="25"/>
      <c r="G412" s="25"/>
      <c r="H412" s="26"/>
    </row>
    <row r="413" spans="1:8">
      <c r="A413" s="25"/>
      <c r="B413" s="25"/>
      <c r="C413" s="25"/>
      <c r="D413" s="25"/>
      <c r="E413" s="25"/>
      <c r="F413" s="25"/>
      <c r="G413" s="25"/>
      <c r="H413" s="26"/>
    </row>
    <row r="414" spans="1:8">
      <c r="A414" s="25"/>
      <c r="B414" s="25"/>
      <c r="C414" s="25"/>
      <c r="D414" s="25"/>
      <c r="E414" s="25"/>
      <c r="F414" s="25"/>
      <c r="G414" s="25"/>
      <c r="H414" s="26"/>
    </row>
    <row r="415" spans="1:8">
      <c r="A415" s="25"/>
      <c r="B415" s="25"/>
      <c r="C415" s="25"/>
      <c r="D415" s="25"/>
      <c r="E415" s="25"/>
      <c r="F415" s="25"/>
      <c r="G415" s="25"/>
      <c r="H415" s="26"/>
    </row>
    <row r="416" spans="1:8">
      <c r="A416" s="25"/>
      <c r="B416" s="25"/>
      <c r="C416" s="25"/>
      <c r="D416" s="25"/>
      <c r="E416" s="25"/>
      <c r="F416" s="25"/>
      <c r="G416" s="25"/>
      <c r="H416" s="26"/>
    </row>
    <row r="417" spans="1:8">
      <c r="A417" s="25"/>
      <c r="B417" s="25"/>
      <c r="C417" s="25"/>
      <c r="D417" s="25"/>
      <c r="E417" s="25"/>
      <c r="F417" s="25"/>
      <c r="G417" s="25"/>
      <c r="H417" s="26"/>
    </row>
    <row r="418" spans="1:8">
      <c r="A418" s="25"/>
      <c r="B418" s="25"/>
      <c r="C418" s="25"/>
      <c r="D418" s="25"/>
      <c r="E418" s="25"/>
      <c r="F418" s="25"/>
      <c r="G418" s="25"/>
      <c r="H418" s="26"/>
    </row>
    <row r="419" spans="1:8">
      <c r="A419" s="25"/>
      <c r="B419" s="25"/>
      <c r="C419" s="25"/>
      <c r="D419" s="25"/>
      <c r="E419" s="25"/>
      <c r="F419" s="25"/>
      <c r="G419" s="25"/>
      <c r="H419" s="26"/>
    </row>
    <row r="420" spans="1:8">
      <c r="A420" s="25"/>
      <c r="B420" s="25"/>
      <c r="C420" s="25"/>
      <c r="D420" s="25"/>
      <c r="E420" s="25"/>
      <c r="F420" s="25"/>
      <c r="G420" s="25"/>
      <c r="H420" s="26"/>
    </row>
    <row r="421" spans="1:8">
      <c r="A421" s="25"/>
      <c r="B421" s="25"/>
      <c r="C421" s="25"/>
      <c r="D421" s="25"/>
      <c r="E421" s="25"/>
      <c r="F421" s="25"/>
      <c r="G421" s="25"/>
      <c r="H421" s="26"/>
    </row>
    <row r="422" spans="1:8">
      <c r="A422" s="25"/>
      <c r="B422" s="25"/>
      <c r="C422" s="25"/>
      <c r="D422" s="25"/>
      <c r="E422" s="25"/>
      <c r="F422" s="25"/>
      <c r="G422" s="25"/>
      <c r="H422" s="26"/>
    </row>
    <row r="423" spans="1:8">
      <c r="A423" s="25"/>
      <c r="B423" s="25"/>
      <c r="C423" s="25"/>
      <c r="D423" s="25"/>
      <c r="E423" s="25"/>
      <c r="F423" s="25"/>
      <c r="G423" s="25"/>
      <c r="H423" s="26"/>
    </row>
    <row r="424" spans="1:8">
      <c r="A424" s="25"/>
      <c r="B424" s="25"/>
      <c r="C424" s="25"/>
      <c r="D424" s="25"/>
      <c r="E424" s="25"/>
      <c r="F424" s="25"/>
      <c r="G424" s="25"/>
      <c r="H424" s="26"/>
    </row>
    <row r="425" spans="1:8">
      <c r="A425" s="25"/>
      <c r="B425" s="25"/>
      <c r="C425" s="25"/>
      <c r="D425" s="25"/>
      <c r="E425" s="25"/>
      <c r="F425" s="25"/>
      <c r="G425" s="25"/>
      <c r="H425" s="26"/>
    </row>
    <row r="426" spans="1:8">
      <c r="A426" s="25"/>
      <c r="B426" s="25"/>
      <c r="C426" s="25"/>
      <c r="D426" s="25"/>
      <c r="E426" s="25"/>
      <c r="F426" s="25"/>
      <c r="G426" s="25"/>
      <c r="H426" s="26"/>
    </row>
    <row r="427" spans="1:8">
      <c r="A427" s="25"/>
      <c r="B427" s="25"/>
      <c r="C427" s="25"/>
      <c r="D427" s="25"/>
      <c r="E427" s="25"/>
      <c r="F427" s="25"/>
      <c r="G427" s="25"/>
      <c r="H427" s="26"/>
    </row>
    <row r="428" spans="1:8">
      <c r="A428" s="25"/>
      <c r="B428" s="25"/>
      <c r="C428" s="25"/>
      <c r="D428" s="25"/>
      <c r="E428" s="25"/>
      <c r="F428" s="25"/>
      <c r="G428" s="25"/>
      <c r="H428" s="26"/>
    </row>
    <row r="429" spans="1:8">
      <c r="A429" s="25"/>
      <c r="B429" s="25"/>
      <c r="C429" s="25"/>
      <c r="D429" s="25"/>
      <c r="E429" s="25"/>
      <c r="F429" s="25"/>
      <c r="G429" s="25"/>
      <c r="H429" s="26"/>
    </row>
    <row r="430" spans="1:8">
      <c r="A430" s="25"/>
      <c r="B430" s="25"/>
      <c r="C430" s="25"/>
      <c r="D430" s="25"/>
      <c r="E430" s="25"/>
      <c r="F430" s="25"/>
      <c r="G430" s="25"/>
      <c r="H430" s="26"/>
    </row>
    <row r="431" spans="1:8">
      <c r="A431" s="25"/>
      <c r="B431" s="25"/>
      <c r="C431" s="25"/>
      <c r="D431" s="25"/>
      <c r="E431" s="25"/>
      <c r="F431" s="25"/>
      <c r="G431" s="25"/>
      <c r="H431" s="26"/>
    </row>
    <row r="432" spans="1:8">
      <c r="A432" s="25"/>
      <c r="B432" s="25"/>
      <c r="C432" s="25"/>
      <c r="D432" s="25"/>
      <c r="E432" s="25"/>
      <c r="F432" s="25"/>
      <c r="G432" s="25"/>
      <c r="H432" s="26"/>
    </row>
    <row r="433" spans="1:8">
      <c r="A433" s="25"/>
      <c r="B433" s="25"/>
      <c r="C433" s="25"/>
      <c r="D433" s="25"/>
      <c r="E433" s="25"/>
      <c r="F433" s="25"/>
      <c r="G433" s="25"/>
      <c r="H433" s="26"/>
    </row>
    <row r="434" spans="1:8">
      <c r="A434" s="25"/>
      <c r="B434" s="25"/>
      <c r="C434" s="25"/>
      <c r="D434" s="25"/>
      <c r="E434" s="25"/>
      <c r="F434" s="25"/>
      <c r="G434" s="25"/>
      <c r="H434" s="26"/>
    </row>
    <row r="435" spans="1:8">
      <c r="A435" s="25"/>
      <c r="B435" s="25"/>
      <c r="C435" s="25"/>
      <c r="D435" s="25"/>
      <c r="E435" s="25"/>
      <c r="F435" s="25"/>
      <c r="G435" s="25"/>
      <c r="H435" s="26"/>
    </row>
    <row r="436" spans="1:8">
      <c r="A436" s="25"/>
      <c r="B436" s="25"/>
      <c r="C436" s="25"/>
      <c r="D436" s="25"/>
      <c r="E436" s="25"/>
      <c r="F436" s="25"/>
      <c r="G436" s="25"/>
      <c r="H436" s="26"/>
    </row>
    <row r="437" spans="1:8">
      <c r="A437" s="25"/>
      <c r="B437" s="25"/>
      <c r="C437" s="25"/>
      <c r="D437" s="25"/>
      <c r="E437" s="25"/>
      <c r="F437" s="25"/>
      <c r="G437" s="25"/>
      <c r="H437" s="26"/>
    </row>
    <row r="438" spans="1:8">
      <c r="A438" s="25"/>
      <c r="B438" s="25"/>
      <c r="C438" s="25"/>
      <c r="D438" s="25"/>
      <c r="E438" s="25"/>
      <c r="F438" s="25"/>
      <c r="G438" s="25"/>
      <c r="H438" s="26"/>
    </row>
    <row r="439" spans="1:8">
      <c r="A439" s="25"/>
      <c r="B439" s="25"/>
      <c r="C439" s="25"/>
      <c r="D439" s="25"/>
      <c r="E439" s="25"/>
      <c r="F439" s="25"/>
      <c r="G439" s="25"/>
      <c r="H439" s="26"/>
    </row>
    <row r="440" spans="1:8">
      <c r="A440" s="25"/>
      <c r="B440" s="25"/>
      <c r="C440" s="25"/>
      <c r="D440" s="25"/>
      <c r="E440" s="25"/>
      <c r="F440" s="25"/>
      <c r="G440" s="25"/>
      <c r="H440" s="26"/>
    </row>
    <row r="441" spans="1:8">
      <c r="A441" s="25"/>
      <c r="B441" s="25"/>
      <c r="C441" s="25"/>
      <c r="D441" s="25"/>
      <c r="E441" s="25"/>
      <c r="F441" s="25"/>
      <c r="G441" s="25"/>
      <c r="H441" s="26"/>
    </row>
    <row r="442" spans="1:8">
      <c r="A442" s="25"/>
      <c r="B442" s="25"/>
      <c r="C442" s="25"/>
      <c r="D442" s="25"/>
      <c r="E442" s="25"/>
      <c r="F442" s="25"/>
      <c r="G442" s="25"/>
      <c r="H442" s="26"/>
    </row>
    <row r="443" spans="1:8">
      <c r="A443" s="25"/>
      <c r="B443" s="25"/>
      <c r="C443" s="25"/>
      <c r="D443" s="25"/>
      <c r="E443" s="25"/>
      <c r="F443" s="25"/>
      <c r="G443" s="25"/>
      <c r="H443" s="26"/>
    </row>
    <row r="444" spans="1:8">
      <c r="A444" s="25"/>
      <c r="B444" s="25"/>
      <c r="C444" s="25"/>
      <c r="D444" s="25"/>
      <c r="E444" s="25"/>
      <c r="F444" s="25"/>
      <c r="G444" s="25"/>
      <c r="H444" s="26"/>
    </row>
    <row r="445" spans="1:8">
      <c r="A445" s="25"/>
      <c r="B445" s="25"/>
      <c r="C445" s="25"/>
      <c r="D445" s="25"/>
      <c r="E445" s="25"/>
      <c r="F445" s="25"/>
      <c r="G445" s="25"/>
      <c r="H445" s="26"/>
    </row>
    <row r="446" spans="1:8">
      <c r="A446" s="25"/>
      <c r="B446" s="25"/>
      <c r="C446" s="25"/>
      <c r="D446" s="25"/>
      <c r="E446" s="25"/>
      <c r="F446" s="25"/>
      <c r="G446" s="25"/>
      <c r="H446" s="26"/>
    </row>
    <row r="447" spans="1:8">
      <c r="A447" s="25"/>
      <c r="B447" s="25"/>
      <c r="C447" s="25"/>
      <c r="D447" s="25"/>
      <c r="E447" s="25"/>
      <c r="F447" s="25"/>
      <c r="G447" s="25"/>
      <c r="H447" s="26"/>
    </row>
    <row r="448" spans="1:8">
      <c r="A448" s="25"/>
      <c r="B448" s="25"/>
      <c r="C448" s="25"/>
      <c r="D448" s="25"/>
      <c r="E448" s="25"/>
      <c r="F448" s="25"/>
      <c r="G448" s="25"/>
      <c r="H448" s="26"/>
    </row>
    <row r="449" spans="1:8">
      <c r="A449" s="25"/>
      <c r="B449" s="25"/>
      <c r="C449" s="25"/>
      <c r="D449" s="25"/>
      <c r="E449" s="25"/>
      <c r="F449" s="25"/>
      <c r="G449" s="25"/>
      <c r="H449" s="26"/>
    </row>
    <row r="450" spans="1:8">
      <c r="A450" s="25"/>
      <c r="B450" s="25"/>
      <c r="C450" s="25"/>
      <c r="D450" s="25"/>
      <c r="E450" s="25"/>
      <c r="F450" s="25"/>
      <c r="G450" s="25"/>
      <c r="H450" s="26"/>
    </row>
    <row r="451" spans="1:8">
      <c r="A451" s="25"/>
      <c r="B451" s="25"/>
      <c r="C451" s="25"/>
      <c r="D451" s="25"/>
      <c r="E451" s="25"/>
      <c r="F451" s="25"/>
      <c r="G451" s="25"/>
      <c r="H451" s="26"/>
    </row>
    <row r="452" spans="1:8">
      <c r="A452" s="25"/>
      <c r="B452" s="25"/>
      <c r="C452" s="25"/>
      <c r="D452" s="25"/>
      <c r="E452" s="25"/>
      <c r="F452" s="25"/>
      <c r="G452" s="25"/>
      <c r="H452" s="26"/>
    </row>
    <row r="453" spans="1:8">
      <c r="A453" s="25"/>
      <c r="B453" s="25"/>
      <c r="C453" s="25"/>
      <c r="D453" s="25"/>
      <c r="E453" s="25"/>
      <c r="F453" s="25"/>
      <c r="G453" s="25"/>
      <c r="H453" s="26"/>
    </row>
    <row r="454" spans="1:8">
      <c r="A454" s="25"/>
      <c r="B454" s="25"/>
      <c r="C454" s="25"/>
      <c r="D454" s="25"/>
      <c r="E454" s="25"/>
      <c r="F454" s="25"/>
      <c r="G454" s="25"/>
      <c r="H454" s="26"/>
    </row>
    <row r="455" spans="1:8">
      <c r="A455" s="25"/>
      <c r="B455" s="25"/>
      <c r="C455" s="25"/>
      <c r="D455" s="25"/>
      <c r="E455" s="25"/>
      <c r="F455" s="25"/>
      <c r="G455" s="25"/>
      <c r="H455" s="26"/>
    </row>
    <row r="456" spans="1:8">
      <c r="A456" s="25"/>
      <c r="B456" s="25"/>
      <c r="C456" s="25"/>
      <c r="D456" s="25"/>
      <c r="E456" s="25"/>
      <c r="F456" s="25"/>
      <c r="G456" s="25"/>
      <c r="H456" s="26"/>
    </row>
    <row r="457" spans="1:8">
      <c r="A457" s="25"/>
      <c r="B457" s="25"/>
      <c r="C457" s="25"/>
      <c r="D457" s="25"/>
      <c r="E457" s="25"/>
      <c r="F457" s="25"/>
      <c r="G457" s="25"/>
      <c r="H457" s="26"/>
    </row>
    <row r="458" spans="1:8">
      <c r="A458" s="25"/>
      <c r="B458" s="25"/>
      <c r="C458" s="25"/>
      <c r="D458" s="25"/>
      <c r="E458" s="25"/>
      <c r="F458" s="25"/>
      <c r="G458" s="25"/>
      <c r="H458" s="26"/>
    </row>
    <row r="459" spans="1:8">
      <c r="A459" s="25"/>
      <c r="B459" s="25"/>
      <c r="C459" s="25"/>
      <c r="D459" s="25"/>
      <c r="E459" s="25"/>
      <c r="F459" s="25"/>
      <c r="G459" s="25"/>
      <c r="H459" s="26"/>
    </row>
    <row r="460" spans="1:8">
      <c r="A460" s="25"/>
      <c r="B460" s="25"/>
      <c r="C460" s="25"/>
      <c r="D460" s="25"/>
      <c r="E460" s="25"/>
      <c r="F460" s="25"/>
      <c r="G460" s="25"/>
      <c r="H460" s="26"/>
    </row>
    <row r="461" spans="1:8">
      <c r="A461" s="25"/>
      <c r="B461" s="25"/>
      <c r="C461" s="25"/>
      <c r="D461" s="25"/>
      <c r="E461" s="25"/>
      <c r="F461" s="25"/>
      <c r="G461" s="25"/>
      <c r="H461" s="26"/>
    </row>
    <row r="462" spans="1:8">
      <c r="A462" s="25"/>
      <c r="B462" s="25"/>
      <c r="C462" s="25"/>
      <c r="D462" s="25"/>
      <c r="E462" s="25"/>
      <c r="F462" s="25"/>
      <c r="G462" s="25"/>
      <c r="H462" s="26"/>
    </row>
    <row r="463" spans="1:8">
      <c r="A463" s="25"/>
      <c r="B463" s="25"/>
      <c r="C463" s="25"/>
      <c r="D463" s="25"/>
      <c r="E463" s="25"/>
      <c r="F463" s="25"/>
      <c r="G463" s="25"/>
      <c r="H463" s="26"/>
    </row>
    <row r="464" spans="1:8">
      <c r="A464" s="25"/>
      <c r="B464" s="25"/>
      <c r="C464" s="25"/>
      <c r="D464" s="25"/>
      <c r="E464" s="25"/>
      <c r="F464" s="25"/>
      <c r="G464" s="25"/>
      <c r="H464" s="26"/>
    </row>
    <row r="465" spans="1:8">
      <c r="A465" s="25"/>
      <c r="B465" s="25"/>
      <c r="C465" s="25"/>
      <c r="D465" s="25"/>
      <c r="E465" s="25"/>
      <c r="F465" s="25"/>
      <c r="G465" s="25"/>
      <c r="H465" s="26"/>
    </row>
    <row r="466" spans="1:8">
      <c r="A466" s="25"/>
      <c r="B466" s="25"/>
      <c r="C466" s="25"/>
      <c r="D466" s="25"/>
      <c r="E466" s="25"/>
      <c r="F466" s="25"/>
      <c r="G466" s="25"/>
      <c r="H466" s="26"/>
    </row>
    <row r="467" spans="1:8">
      <c r="A467" s="25"/>
      <c r="B467" s="25"/>
      <c r="C467" s="25"/>
      <c r="D467" s="25"/>
      <c r="E467" s="25"/>
      <c r="F467" s="25"/>
      <c r="G467" s="25"/>
      <c r="H467" s="26"/>
    </row>
    <row r="468" spans="1:8">
      <c r="A468" s="25"/>
      <c r="B468" s="25"/>
      <c r="C468" s="25"/>
      <c r="D468" s="25"/>
      <c r="E468" s="25"/>
      <c r="F468" s="25"/>
      <c r="G468" s="25"/>
      <c r="H468" s="26"/>
    </row>
    <row r="469" spans="1:8">
      <c r="A469" s="25"/>
      <c r="B469" s="25"/>
      <c r="C469" s="25"/>
      <c r="D469" s="25"/>
      <c r="E469" s="25"/>
      <c r="F469" s="25"/>
      <c r="G469" s="25"/>
      <c r="H469" s="26"/>
    </row>
    <row r="470" spans="1:8">
      <c r="A470" s="25"/>
      <c r="B470" s="25"/>
      <c r="C470" s="25"/>
      <c r="D470" s="25"/>
      <c r="E470" s="25"/>
      <c r="F470" s="25"/>
      <c r="G470" s="25"/>
      <c r="H470" s="26"/>
    </row>
    <row r="471" spans="1:8">
      <c r="A471" s="25"/>
      <c r="B471" s="25"/>
      <c r="C471" s="25"/>
      <c r="D471" s="25"/>
      <c r="E471" s="25"/>
      <c r="F471" s="25"/>
      <c r="G471" s="25"/>
      <c r="H471" s="26"/>
    </row>
    <row r="472" spans="1:8">
      <c r="A472" s="25"/>
      <c r="B472" s="25"/>
      <c r="C472" s="25"/>
      <c r="D472" s="25"/>
      <c r="E472" s="25"/>
      <c r="F472" s="25"/>
      <c r="G472" s="25"/>
      <c r="H472" s="26"/>
    </row>
    <row r="473" spans="1:8">
      <c r="A473" s="25"/>
      <c r="B473" s="25"/>
      <c r="C473" s="25"/>
      <c r="D473" s="25"/>
      <c r="E473" s="25"/>
      <c r="F473" s="25"/>
      <c r="G473" s="25"/>
      <c r="H473" s="26"/>
    </row>
    <row r="474" spans="1:8">
      <c r="A474" s="25"/>
      <c r="B474" s="25"/>
      <c r="C474" s="25"/>
      <c r="D474" s="25"/>
      <c r="E474" s="25"/>
      <c r="F474" s="25"/>
      <c r="G474" s="25"/>
      <c r="H474" s="26"/>
    </row>
    <row r="475" spans="1:8">
      <c r="A475" s="25"/>
      <c r="B475" s="25"/>
      <c r="C475" s="25"/>
      <c r="D475" s="25"/>
      <c r="E475" s="25"/>
      <c r="F475" s="25"/>
      <c r="G475" s="25"/>
      <c r="H475" s="26"/>
    </row>
    <row r="476" spans="1:8">
      <c r="A476" s="25"/>
      <c r="B476" s="25"/>
      <c r="C476" s="25"/>
      <c r="D476" s="25"/>
      <c r="E476" s="25"/>
      <c r="F476" s="25"/>
      <c r="G476" s="25"/>
      <c r="H476" s="26"/>
    </row>
    <row r="477" spans="1:8">
      <c r="A477" s="25"/>
      <c r="B477" s="25"/>
      <c r="C477" s="25"/>
      <c r="D477" s="25"/>
      <c r="E477" s="25"/>
      <c r="F477" s="25"/>
      <c r="G477" s="25"/>
      <c r="H477" s="26"/>
    </row>
    <row r="478" spans="1:8">
      <c r="A478" s="25"/>
      <c r="B478" s="25"/>
      <c r="C478" s="25"/>
      <c r="D478" s="25"/>
      <c r="E478" s="25"/>
      <c r="F478" s="25"/>
      <c r="G478" s="25"/>
      <c r="H478" s="26"/>
    </row>
    <row r="479" spans="1:8">
      <c r="A479" s="25"/>
      <c r="B479" s="25"/>
      <c r="C479" s="25"/>
      <c r="D479" s="25"/>
      <c r="E479" s="25"/>
      <c r="F479" s="25"/>
      <c r="G479" s="25"/>
      <c r="H479" s="26"/>
    </row>
    <row r="480" spans="1:8">
      <c r="A480" s="25"/>
      <c r="B480" s="25"/>
      <c r="C480" s="25"/>
      <c r="D480" s="25"/>
      <c r="E480" s="25"/>
      <c r="F480" s="25"/>
      <c r="G480" s="25"/>
      <c r="H480" s="26"/>
    </row>
    <row r="481" spans="1:8">
      <c r="A481" s="25"/>
      <c r="B481" s="25"/>
      <c r="C481" s="25"/>
      <c r="D481" s="25"/>
      <c r="E481" s="25"/>
      <c r="F481" s="25"/>
      <c r="G481" s="25"/>
      <c r="H481" s="26"/>
    </row>
    <row r="482" spans="1:8">
      <c r="A482" s="25"/>
      <c r="B482" s="25"/>
      <c r="C482" s="25"/>
      <c r="D482" s="25"/>
      <c r="E482" s="25"/>
      <c r="F482" s="25"/>
      <c r="G482" s="25"/>
      <c r="H482" s="26"/>
    </row>
    <row r="483" spans="1:8">
      <c r="A483" s="25"/>
      <c r="B483" s="25"/>
      <c r="C483" s="25"/>
      <c r="D483" s="25"/>
      <c r="E483" s="25"/>
      <c r="F483" s="25"/>
      <c r="G483" s="25"/>
      <c r="H483" s="26"/>
    </row>
    <row r="484" spans="1:8">
      <c r="A484" s="25"/>
      <c r="B484" s="25"/>
      <c r="C484" s="25"/>
      <c r="D484" s="25"/>
      <c r="E484" s="25"/>
      <c r="F484" s="25"/>
      <c r="G484" s="25"/>
      <c r="H484" s="26"/>
    </row>
    <row r="485" spans="1:8">
      <c r="A485" s="25"/>
      <c r="B485" s="25"/>
      <c r="C485" s="25"/>
      <c r="D485" s="25"/>
      <c r="E485" s="25"/>
      <c r="F485" s="25"/>
      <c r="G485" s="25"/>
      <c r="H485" s="26"/>
    </row>
    <row r="486" spans="1:8">
      <c r="A486" s="25"/>
      <c r="B486" s="25"/>
      <c r="C486" s="25"/>
      <c r="D486" s="25"/>
      <c r="E486" s="25"/>
      <c r="F486" s="25"/>
      <c r="G486" s="25"/>
      <c r="H486" s="26"/>
    </row>
    <row r="487" spans="1:8">
      <c r="A487" s="25"/>
      <c r="B487" s="25"/>
      <c r="C487" s="25"/>
      <c r="D487" s="25"/>
      <c r="E487" s="25"/>
      <c r="F487" s="25"/>
      <c r="G487" s="25"/>
      <c r="H487" s="26"/>
    </row>
    <row r="488" spans="1:8">
      <c r="A488" s="25"/>
      <c r="B488" s="25"/>
      <c r="C488" s="25"/>
      <c r="D488" s="25"/>
      <c r="E488" s="25"/>
      <c r="F488" s="25"/>
      <c r="G488" s="25"/>
      <c r="H488" s="26"/>
    </row>
    <row r="489" spans="1:8">
      <c r="A489" s="25"/>
      <c r="B489" s="25"/>
      <c r="C489" s="25"/>
      <c r="D489" s="25"/>
      <c r="E489" s="25"/>
      <c r="F489" s="25"/>
      <c r="G489" s="25"/>
      <c r="H489" s="26"/>
    </row>
    <row r="490" spans="1:8">
      <c r="A490" s="25"/>
      <c r="B490" s="25"/>
      <c r="C490" s="25"/>
      <c r="D490" s="25"/>
      <c r="E490" s="25"/>
      <c r="F490" s="25"/>
      <c r="G490" s="25"/>
      <c r="H490" s="26"/>
    </row>
    <row r="491" spans="1:8">
      <c r="A491" s="25"/>
      <c r="B491" s="25"/>
      <c r="C491" s="25"/>
      <c r="D491" s="25"/>
      <c r="E491" s="25"/>
      <c r="F491" s="25"/>
      <c r="G491" s="25"/>
      <c r="H491" s="26"/>
    </row>
  </sheetData>
  <mergeCells count="5">
    <mergeCell ref="O2:S2"/>
    <mergeCell ref="T2:U2"/>
    <mergeCell ref="O25:S25"/>
    <mergeCell ref="T25:U25"/>
    <mergeCell ref="D41:E4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EE67E-1B6D-438A-9903-FDD3D6D50A84}">
  <dimension ref="A1:AJ396"/>
  <sheetViews>
    <sheetView zoomScale="68" zoomScaleNormal="132" workbookViewId="0">
      <selection activeCell="B7" sqref="B7:J8"/>
    </sheetView>
  </sheetViews>
  <sheetFormatPr defaultColWidth="11.6328125" defaultRowHeight="15.5"/>
  <cols>
    <col min="1" max="16" width="11.6328125" style="27"/>
    <col min="17" max="17" width="15.6328125" style="27" customWidth="1"/>
    <col min="18" max="18" width="16.7265625" style="27" customWidth="1"/>
    <col min="19" max="20" width="13.08984375" style="27" bestFit="1" customWidth="1"/>
    <col min="21" max="16384" width="11.6328125" style="27"/>
  </cols>
  <sheetData>
    <row r="1" spans="1:36">
      <c r="A1" s="25"/>
      <c r="B1" s="25"/>
      <c r="C1" s="25"/>
      <c r="D1" s="25"/>
      <c r="E1" s="25"/>
      <c r="F1" s="25"/>
      <c r="G1" s="25"/>
      <c r="H1" s="25"/>
      <c r="I1" s="25"/>
      <c r="J1" s="25"/>
      <c r="K1" s="25"/>
      <c r="L1" s="45"/>
    </row>
    <row r="2" spans="1:36">
      <c r="A2" s="25"/>
      <c r="B2" s="25"/>
      <c r="C2" s="25"/>
      <c r="D2" s="25"/>
      <c r="E2" s="25"/>
      <c r="F2" s="25"/>
      <c r="G2" s="25"/>
      <c r="H2" s="25"/>
      <c r="I2" s="25"/>
      <c r="J2" s="25"/>
      <c r="K2" s="25"/>
      <c r="L2" s="46"/>
      <c r="R2" s="33"/>
      <c r="S2" s="33"/>
      <c r="T2" s="33"/>
      <c r="V2" s="36"/>
      <c r="W2" s="36"/>
      <c r="X2" s="36"/>
      <c r="Y2" s="36"/>
      <c r="Z2" s="36"/>
      <c r="AA2" s="36"/>
      <c r="AB2" s="36"/>
      <c r="AC2" s="36"/>
      <c r="AD2" s="36"/>
      <c r="AE2" s="36"/>
      <c r="AF2" s="36"/>
      <c r="AG2" s="36"/>
      <c r="AH2" s="36"/>
      <c r="AI2" s="36"/>
      <c r="AJ2" s="36"/>
    </row>
    <row r="3" spans="1:36">
      <c r="A3" s="47"/>
      <c r="B3" s="48" t="s">
        <v>66</v>
      </c>
      <c r="C3" s="48"/>
      <c r="D3" s="48"/>
      <c r="E3" s="48"/>
      <c r="F3" s="48"/>
      <c r="G3" s="48"/>
      <c r="H3" s="48"/>
      <c r="I3" s="48"/>
      <c r="J3" s="48"/>
      <c r="K3" s="25"/>
      <c r="L3" s="46"/>
      <c r="S3" s="33">
        <v>2019</v>
      </c>
      <c r="T3" s="33">
        <v>2020</v>
      </c>
      <c r="V3" s="36"/>
      <c r="W3" s="36"/>
      <c r="X3" s="36"/>
      <c r="Y3" s="36"/>
      <c r="Z3" s="36"/>
      <c r="AA3" s="36"/>
      <c r="AB3" s="36"/>
      <c r="AC3" s="36"/>
      <c r="AD3" s="36"/>
      <c r="AE3" s="36"/>
      <c r="AF3" s="36"/>
      <c r="AG3" s="36"/>
      <c r="AH3" s="36"/>
      <c r="AI3" s="36"/>
      <c r="AJ3" s="36"/>
    </row>
    <row r="4" spans="1:36">
      <c r="A4" s="25"/>
      <c r="B4" s="25"/>
      <c r="C4" s="25"/>
      <c r="D4" s="25"/>
      <c r="E4" s="25"/>
      <c r="F4" s="25"/>
      <c r="G4" s="25"/>
      <c r="H4" s="25"/>
      <c r="I4" s="25"/>
      <c r="J4" s="25"/>
      <c r="K4" s="25"/>
      <c r="L4" s="46">
        <v>1</v>
      </c>
      <c r="M4" s="36" t="s">
        <v>67</v>
      </c>
      <c r="N4" s="36"/>
      <c r="O4" s="36"/>
      <c r="P4" s="36"/>
      <c r="Q4" s="36"/>
      <c r="R4" s="36"/>
      <c r="S4" s="36">
        <f>I14*I15</f>
        <v>1584000</v>
      </c>
      <c r="T4" s="36">
        <f>J14*J15</f>
        <v>1610000</v>
      </c>
      <c r="U4" s="36"/>
      <c r="V4" s="36"/>
      <c r="W4" s="36"/>
      <c r="X4" s="36"/>
      <c r="Y4" s="36"/>
      <c r="Z4" s="36"/>
      <c r="AA4" s="36"/>
      <c r="AB4" s="36"/>
      <c r="AC4" s="36"/>
      <c r="AD4" s="36"/>
      <c r="AE4" s="36"/>
      <c r="AF4" s="36"/>
      <c r="AG4" s="36"/>
      <c r="AH4" s="36"/>
      <c r="AI4" s="36"/>
      <c r="AJ4" s="36"/>
    </row>
    <row r="5" spans="1:36">
      <c r="A5" s="25"/>
      <c r="B5" s="25" t="s">
        <v>68</v>
      </c>
      <c r="C5" s="25"/>
      <c r="D5" s="25"/>
      <c r="E5" s="25"/>
      <c r="F5" s="25"/>
      <c r="G5" s="25"/>
      <c r="H5" s="25"/>
      <c r="I5" s="25"/>
      <c r="J5" s="25"/>
      <c r="K5" s="25"/>
      <c r="L5" s="46"/>
      <c r="M5" s="36" t="s">
        <v>69</v>
      </c>
      <c r="N5" s="36"/>
      <c r="O5" s="36"/>
      <c r="P5" s="36"/>
      <c r="Q5" s="36"/>
      <c r="R5" s="36"/>
      <c r="S5" s="36"/>
      <c r="T5" s="36"/>
      <c r="U5" s="36"/>
      <c r="V5" s="36"/>
      <c r="W5" s="36"/>
      <c r="X5" s="36"/>
      <c r="Y5" s="36"/>
      <c r="Z5" s="36"/>
      <c r="AA5" s="36"/>
      <c r="AB5" s="36"/>
      <c r="AC5" s="36"/>
      <c r="AD5" s="36"/>
      <c r="AE5" s="36"/>
      <c r="AF5" s="36"/>
      <c r="AG5" s="36"/>
      <c r="AH5" s="36"/>
      <c r="AI5" s="36"/>
      <c r="AJ5" s="36"/>
    </row>
    <row r="6" spans="1:36">
      <c r="A6" s="25"/>
      <c r="B6" s="25"/>
      <c r="C6" s="25"/>
      <c r="D6" s="25"/>
      <c r="E6" s="25"/>
      <c r="F6" s="25"/>
      <c r="G6" s="25"/>
      <c r="H6" s="25"/>
      <c r="I6" s="25"/>
      <c r="J6" s="25"/>
      <c r="K6" s="25"/>
      <c r="L6" s="46"/>
      <c r="M6" s="36" t="s">
        <v>70</v>
      </c>
      <c r="N6" s="36"/>
      <c r="O6" s="36"/>
      <c r="P6" s="36"/>
      <c r="Q6" s="36"/>
      <c r="R6" s="36"/>
      <c r="S6" s="36">
        <f>I17*I16</f>
        <v>722000</v>
      </c>
      <c r="T6" s="36">
        <f>J17*J16</f>
        <v>1170000</v>
      </c>
      <c r="U6" s="36"/>
      <c r="V6" s="36"/>
      <c r="W6" s="36"/>
      <c r="X6" s="36"/>
      <c r="Y6" s="36"/>
      <c r="Z6" s="36"/>
      <c r="AA6" s="36"/>
      <c r="AB6" s="36"/>
      <c r="AC6" s="36"/>
      <c r="AD6" s="36"/>
      <c r="AE6" s="36"/>
      <c r="AF6" s="36"/>
      <c r="AG6" s="36"/>
      <c r="AH6" s="36"/>
      <c r="AI6" s="36"/>
      <c r="AJ6" s="36"/>
    </row>
    <row r="7" spans="1:36" ht="16" customHeight="1">
      <c r="A7" s="25"/>
      <c r="B7" s="49" t="s">
        <v>71</v>
      </c>
      <c r="C7" s="49"/>
      <c r="D7" s="49"/>
      <c r="E7" s="49"/>
      <c r="F7" s="49"/>
      <c r="G7" s="49"/>
      <c r="H7" s="49"/>
      <c r="I7" s="49"/>
      <c r="J7" s="49"/>
      <c r="K7" s="25"/>
      <c r="L7" s="46"/>
      <c r="M7" s="36" t="s">
        <v>72</v>
      </c>
      <c r="N7" s="36"/>
      <c r="O7" s="36"/>
      <c r="P7" s="36"/>
      <c r="Q7" s="36"/>
      <c r="R7" s="36"/>
      <c r="S7" s="36">
        <f>I19</f>
        <v>164700</v>
      </c>
      <c r="T7" s="36">
        <f>J19</f>
        <v>176900</v>
      </c>
      <c r="U7" s="36"/>
      <c r="V7" s="36"/>
      <c r="W7" s="36"/>
      <c r="X7" s="36"/>
      <c r="Y7" s="36"/>
      <c r="Z7" s="36"/>
      <c r="AA7" s="36"/>
      <c r="AB7" s="36"/>
      <c r="AC7" s="36"/>
      <c r="AD7" s="36"/>
      <c r="AE7" s="36"/>
      <c r="AF7" s="36"/>
      <c r="AG7" s="36"/>
      <c r="AH7" s="36"/>
      <c r="AI7" s="36"/>
      <c r="AJ7" s="36"/>
    </row>
    <row r="8" spans="1:36">
      <c r="A8" s="25"/>
      <c r="B8" s="49"/>
      <c r="C8" s="49"/>
      <c r="D8" s="49"/>
      <c r="E8" s="49"/>
      <c r="F8" s="49"/>
      <c r="G8" s="49"/>
      <c r="H8" s="49"/>
      <c r="I8" s="49"/>
      <c r="J8" s="49"/>
      <c r="K8" s="25"/>
      <c r="L8" s="46"/>
      <c r="M8" s="36"/>
      <c r="N8" s="36"/>
      <c r="O8" s="36"/>
      <c r="P8" s="36"/>
      <c r="Q8" s="36"/>
      <c r="R8" s="36"/>
      <c r="S8" s="36"/>
      <c r="T8" s="36"/>
      <c r="U8" s="36"/>
      <c r="V8" s="36"/>
      <c r="W8" s="36"/>
      <c r="X8" s="36"/>
      <c r="Y8" s="36"/>
      <c r="Z8" s="36"/>
      <c r="AA8" s="36"/>
      <c r="AB8" s="36"/>
      <c r="AC8" s="36"/>
      <c r="AD8" s="36"/>
      <c r="AE8" s="36"/>
      <c r="AF8" s="36"/>
      <c r="AG8" s="36"/>
      <c r="AH8" s="36"/>
      <c r="AI8" s="36"/>
      <c r="AJ8" s="36"/>
    </row>
    <row r="9" spans="1:36">
      <c r="A9" s="25"/>
      <c r="B9" s="25"/>
      <c r="C9" s="25"/>
      <c r="D9" s="25"/>
      <c r="E9" s="25"/>
      <c r="F9" s="25"/>
      <c r="G9" s="25"/>
      <c r="H9" s="25"/>
      <c r="I9" s="25"/>
      <c r="J9" s="25"/>
      <c r="K9" s="25"/>
      <c r="L9" s="46"/>
      <c r="M9" s="36" t="s">
        <v>16</v>
      </c>
      <c r="N9" s="36"/>
      <c r="O9" s="36"/>
      <c r="P9" s="36"/>
      <c r="Q9" s="36"/>
      <c r="R9" s="36"/>
      <c r="S9" s="36">
        <f>S6+S7</f>
        <v>886700</v>
      </c>
      <c r="T9" s="36">
        <f>T6+T7</f>
        <v>1346900</v>
      </c>
      <c r="U9" s="36"/>
      <c r="V9" s="36"/>
      <c r="W9" s="36"/>
      <c r="X9" s="36"/>
      <c r="Y9" s="36"/>
      <c r="Z9" s="36"/>
      <c r="AA9" s="36"/>
      <c r="AB9" s="36"/>
      <c r="AC9" s="36"/>
      <c r="AD9" s="36"/>
      <c r="AE9" s="36"/>
      <c r="AF9" s="36"/>
      <c r="AG9" s="36"/>
      <c r="AH9" s="36"/>
      <c r="AI9" s="36"/>
      <c r="AJ9" s="36"/>
    </row>
    <row r="10" spans="1:36">
      <c r="A10" s="25"/>
      <c r="B10" s="25" t="s">
        <v>73</v>
      </c>
      <c r="C10" s="25"/>
      <c r="D10" s="25"/>
      <c r="E10" s="25"/>
      <c r="F10" s="25"/>
      <c r="G10" s="25"/>
      <c r="H10" s="25"/>
      <c r="I10" s="25"/>
      <c r="J10" s="25"/>
      <c r="K10" s="25"/>
      <c r="L10" s="46"/>
      <c r="M10" s="36"/>
      <c r="N10" s="36"/>
      <c r="O10" s="36"/>
      <c r="P10" s="36"/>
      <c r="Q10" s="36"/>
      <c r="R10" s="36"/>
      <c r="S10" s="36"/>
      <c r="T10" s="36"/>
      <c r="U10" s="36"/>
      <c r="V10" s="36"/>
      <c r="W10" s="36"/>
      <c r="X10" s="36"/>
      <c r="Y10" s="36"/>
      <c r="Z10" s="36"/>
      <c r="AA10" s="36"/>
      <c r="AB10" s="36"/>
      <c r="AC10" s="36"/>
      <c r="AD10" s="36"/>
      <c r="AE10" s="36"/>
      <c r="AF10" s="36"/>
      <c r="AG10" s="36"/>
      <c r="AH10" s="36"/>
      <c r="AI10" s="36"/>
      <c r="AJ10" s="36"/>
    </row>
    <row r="11" spans="1:36">
      <c r="A11" s="25"/>
      <c r="B11" s="25"/>
      <c r="C11" s="25"/>
      <c r="D11" s="25"/>
      <c r="E11" s="25"/>
      <c r="F11" s="25"/>
      <c r="G11" s="25"/>
      <c r="H11" s="25"/>
      <c r="I11" s="25"/>
      <c r="J11" s="25"/>
      <c r="K11" s="25"/>
      <c r="L11" s="46"/>
      <c r="M11" s="50" t="s">
        <v>74</v>
      </c>
      <c r="N11" s="50"/>
      <c r="O11" s="50"/>
      <c r="P11" s="50"/>
      <c r="Q11" s="50"/>
      <c r="R11" s="50"/>
      <c r="S11" s="50">
        <f>S4-S9</f>
        <v>697300</v>
      </c>
      <c r="T11" s="50">
        <f>T4-T9</f>
        <v>263100</v>
      </c>
      <c r="U11" s="36"/>
      <c r="V11" s="36"/>
      <c r="W11" s="36"/>
      <c r="X11" s="36"/>
      <c r="Y11" s="36"/>
      <c r="Z11" s="36"/>
      <c r="AA11" s="36"/>
      <c r="AB11" s="36"/>
      <c r="AC11" s="36"/>
      <c r="AD11" s="36"/>
      <c r="AE11" s="36"/>
      <c r="AF11" s="36"/>
      <c r="AG11" s="36"/>
      <c r="AH11" s="36"/>
      <c r="AI11" s="36"/>
      <c r="AJ11" s="36"/>
    </row>
    <row r="12" spans="1:36">
      <c r="A12" s="25"/>
      <c r="B12" s="25"/>
      <c r="C12" s="25"/>
      <c r="D12" s="25"/>
      <c r="E12" s="25"/>
      <c r="F12" s="25"/>
      <c r="G12" s="25"/>
      <c r="H12" s="25"/>
      <c r="I12" s="25"/>
      <c r="J12" s="25"/>
      <c r="K12" s="25"/>
      <c r="L12" s="46"/>
      <c r="M12" s="36"/>
      <c r="N12" s="36"/>
      <c r="O12" s="36"/>
      <c r="P12" s="36"/>
      <c r="Q12" s="36"/>
      <c r="R12" s="36"/>
      <c r="S12" s="36"/>
      <c r="T12" s="36"/>
      <c r="U12" s="36"/>
      <c r="V12" s="36"/>
      <c r="W12" s="36"/>
      <c r="X12" s="36"/>
      <c r="Y12" s="36"/>
      <c r="Z12" s="36"/>
      <c r="AA12" s="36"/>
      <c r="AB12" s="36"/>
      <c r="AC12" s="36"/>
      <c r="AD12" s="36"/>
      <c r="AE12" s="36"/>
      <c r="AF12" s="36"/>
      <c r="AG12" s="36"/>
      <c r="AH12" s="36"/>
      <c r="AI12" s="36"/>
      <c r="AJ12" s="36"/>
    </row>
    <row r="13" spans="1:36">
      <c r="A13" s="25"/>
      <c r="B13" s="51"/>
      <c r="C13" s="51"/>
      <c r="D13" s="51"/>
      <c r="E13" s="51"/>
      <c r="F13" s="51"/>
      <c r="G13" s="51"/>
      <c r="H13" s="51"/>
      <c r="I13" s="52">
        <v>2019</v>
      </c>
      <c r="J13" s="52">
        <v>2020</v>
      </c>
      <c r="K13" s="25"/>
      <c r="L13" s="46"/>
      <c r="M13" s="36" t="s">
        <v>75</v>
      </c>
      <c r="N13" s="36"/>
      <c r="O13" s="36"/>
      <c r="P13" s="36"/>
      <c r="Q13" s="36"/>
      <c r="R13" s="36"/>
      <c r="S13" s="36">
        <f>T11-S11</f>
        <v>-434200</v>
      </c>
      <c r="T13" s="36" t="s">
        <v>21</v>
      </c>
      <c r="U13" s="36"/>
      <c r="V13" s="36"/>
      <c r="W13" s="36"/>
      <c r="X13" s="36"/>
      <c r="Y13" s="36"/>
      <c r="Z13" s="36"/>
      <c r="AA13" s="36"/>
      <c r="AB13" s="36"/>
      <c r="AC13" s="36"/>
      <c r="AD13" s="36"/>
      <c r="AE13" s="36"/>
      <c r="AF13" s="36"/>
      <c r="AG13" s="36"/>
      <c r="AH13" s="36"/>
      <c r="AI13" s="36"/>
      <c r="AJ13" s="36"/>
    </row>
    <row r="14" spans="1:36">
      <c r="A14" s="25"/>
      <c r="B14" s="53">
        <v>1</v>
      </c>
      <c r="C14" s="25" t="s">
        <v>76</v>
      </c>
      <c r="D14" s="25"/>
      <c r="E14" s="25"/>
      <c r="F14" s="25"/>
      <c r="G14" s="25"/>
      <c r="H14" s="25"/>
      <c r="I14" s="25">
        <v>44</v>
      </c>
      <c r="J14" s="25">
        <v>46</v>
      </c>
      <c r="K14" s="25"/>
      <c r="L14" s="46"/>
      <c r="M14" s="36"/>
      <c r="N14" s="36"/>
      <c r="O14" s="36"/>
      <c r="P14" s="36"/>
      <c r="Q14" s="36"/>
      <c r="R14" s="36"/>
      <c r="S14" s="36"/>
      <c r="T14" s="36"/>
      <c r="U14" s="36"/>
      <c r="V14" s="36"/>
      <c r="W14" s="36"/>
      <c r="X14" s="36"/>
      <c r="Y14" s="36"/>
      <c r="Z14" s="36"/>
      <c r="AA14" s="36"/>
      <c r="AB14" s="36"/>
      <c r="AC14" s="36"/>
      <c r="AD14" s="36"/>
      <c r="AE14" s="36"/>
      <c r="AF14" s="36"/>
      <c r="AG14" s="36"/>
      <c r="AH14" s="36"/>
      <c r="AI14" s="36"/>
      <c r="AJ14" s="36"/>
    </row>
    <row r="15" spans="1:36">
      <c r="A15" s="25"/>
      <c r="B15" s="53">
        <v>2</v>
      </c>
      <c r="C15" s="25" t="s">
        <v>77</v>
      </c>
      <c r="D15" s="25"/>
      <c r="E15" s="25"/>
      <c r="F15" s="25"/>
      <c r="G15" s="25"/>
      <c r="H15" s="25"/>
      <c r="I15" s="38">
        <v>36000</v>
      </c>
      <c r="J15" s="38">
        <v>35000</v>
      </c>
      <c r="K15" s="25"/>
      <c r="L15" s="46">
        <v>2</v>
      </c>
      <c r="M15" s="50" t="s">
        <v>78</v>
      </c>
      <c r="N15" s="36"/>
      <c r="O15" s="36"/>
      <c r="P15" s="36"/>
      <c r="Q15" s="36"/>
      <c r="R15" s="36"/>
      <c r="S15" s="36"/>
      <c r="T15" s="36"/>
      <c r="U15" s="36"/>
      <c r="V15" s="36"/>
      <c r="W15" s="36"/>
      <c r="X15" s="36"/>
      <c r="Y15" s="36"/>
      <c r="Z15" s="36"/>
      <c r="AA15" s="36"/>
      <c r="AB15" s="36"/>
      <c r="AC15" s="36"/>
      <c r="AD15" s="36"/>
      <c r="AE15" s="36"/>
      <c r="AF15" s="36"/>
      <c r="AG15" s="36"/>
      <c r="AH15" s="36"/>
      <c r="AI15" s="36"/>
      <c r="AJ15" s="36"/>
    </row>
    <row r="16" spans="1:36">
      <c r="A16" s="25"/>
      <c r="B16" s="53">
        <v>3</v>
      </c>
      <c r="C16" s="25" t="s">
        <v>79</v>
      </c>
      <c r="D16" s="25"/>
      <c r="E16" s="25"/>
      <c r="F16" s="25"/>
      <c r="G16" s="25"/>
      <c r="H16" s="25"/>
      <c r="I16" s="54">
        <v>19000</v>
      </c>
      <c r="J16" s="54">
        <v>30000</v>
      </c>
      <c r="K16" s="25"/>
      <c r="L16" s="46"/>
      <c r="M16" s="50"/>
      <c r="N16" s="36"/>
      <c r="O16" s="36"/>
      <c r="P16" s="36"/>
      <c r="Q16" s="36"/>
      <c r="R16" s="36"/>
      <c r="S16" s="36"/>
      <c r="T16" s="36"/>
      <c r="U16" s="36"/>
      <c r="V16" s="36"/>
      <c r="W16" s="36"/>
      <c r="X16" s="36"/>
      <c r="Y16" s="36"/>
      <c r="Z16" s="36"/>
      <c r="AA16" s="36"/>
      <c r="AB16" s="36"/>
      <c r="AC16" s="36"/>
      <c r="AD16" s="36"/>
      <c r="AE16" s="36"/>
      <c r="AF16" s="36"/>
      <c r="AG16" s="36"/>
      <c r="AH16" s="36"/>
      <c r="AI16" s="36"/>
      <c r="AJ16" s="36"/>
    </row>
    <row r="17" spans="1:36">
      <c r="A17" s="25"/>
      <c r="B17" s="53">
        <v>4</v>
      </c>
      <c r="C17" s="25" t="s">
        <v>80</v>
      </c>
      <c r="D17" s="25"/>
      <c r="E17" s="25"/>
      <c r="F17" s="25"/>
      <c r="G17" s="25"/>
      <c r="H17" s="25"/>
      <c r="I17" s="38">
        <v>38</v>
      </c>
      <c r="J17" s="38">
        <v>39</v>
      </c>
      <c r="K17" s="25"/>
      <c r="L17" s="46"/>
      <c r="M17" s="55" t="s">
        <v>81</v>
      </c>
      <c r="N17" s="55"/>
      <c r="O17" s="55"/>
      <c r="P17" s="55"/>
      <c r="Q17" s="55"/>
      <c r="R17" s="55">
        <f>(J14-I14)*I15</f>
        <v>72000</v>
      </c>
      <c r="S17" s="55" t="s">
        <v>19</v>
      </c>
      <c r="T17" s="36"/>
      <c r="U17" s="36"/>
      <c r="V17" s="36"/>
      <c r="W17" s="36"/>
      <c r="X17" s="36"/>
      <c r="Y17" s="36"/>
      <c r="Z17" s="36"/>
      <c r="AA17" s="36"/>
      <c r="AB17" s="36"/>
      <c r="AC17" s="36"/>
      <c r="AD17" s="36"/>
      <c r="AE17" s="36"/>
      <c r="AF17" s="36"/>
      <c r="AG17" s="36"/>
      <c r="AH17" s="36"/>
      <c r="AI17" s="36"/>
      <c r="AJ17" s="36"/>
    </row>
    <row r="18" spans="1:36">
      <c r="A18" s="25"/>
      <c r="B18" s="53">
        <v>5</v>
      </c>
      <c r="C18" s="25" t="s">
        <v>82</v>
      </c>
      <c r="D18" s="25"/>
      <c r="E18" s="25"/>
      <c r="F18" s="25"/>
      <c r="G18" s="25"/>
      <c r="H18" s="25"/>
      <c r="I18" s="25">
        <v>61</v>
      </c>
      <c r="J18" s="25">
        <v>61</v>
      </c>
      <c r="K18" s="25"/>
      <c r="L18" s="46"/>
      <c r="M18" s="36"/>
      <c r="N18" s="36"/>
      <c r="O18" s="36"/>
      <c r="P18" s="36"/>
      <c r="Q18" s="36"/>
      <c r="R18" s="36"/>
      <c r="S18" s="36"/>
      <c r="T18" s="36"/>
      <c r="U18" s="36"/>
      <c r="V18" s="36"/>
      <c r="W18" s="36"/>
      <c r="X18" s="36"/>
      <c r="Y18" s="36"/>
      <c r="Z18" s="36"/>
      <c r="AA18" s="36"/>
      <c r="AB18" s="36"/>
      <c r="AC18" s="36"/>
      <c r="AD18" s="36"/>
      <c r="AE18" s="36"/>
      <c r="AF18" s="36"/>
      <c r="AG18" s="36"/>
      <c r="AH18" s="36"/>
      <c r="AI18" s="36"/>
      <c r="AJ18" s="36"/>
    </row>
    <row r="19" spans="1:36">
      <c r="A19" s="25"/>
      <c r="B19" s="53">
        <v>6</v>
      </c>
      <c r="C19" s="25" t="s">
        <v>83</v>
      </c>
      <c r="D19" s="25"/>
      <c r="E19" s="25"/>
      <c r="F19" s="25"/>
      <c r="G19" s="25"/>
      <c r="H19" s="25"/>
      <c r="I19" s="38">
        <v>164700</v>
      </c>
      <c r="J19" s="38">
        <v>176900</v>
      </c>
      <c r="K19" s="25"/>
      <c r="L19" s="46"/>
      <c r="M19" s="36" t="s">
        <v>84</v>
      </c>
      <c r="N19" s="36"/>
      <c r="O19" s="36"/>
      <c r="P19" s="36"/>
      <c r="Q19" s="36"/>
      <c r="R19" s="36"/>
      <c r="S19" s="36"/>
      <c r="T19" s="36"/>
      <c r="U19" s="36"/>
      <c r="V19" s="36"/>
      <c r="W19" s="36"/>
      <c r="X19" s="36"/>
      <c r="Y19" s="36"/>
      <c r="Z19" s="36"/>
      <c r="AA19" s="36"/>
      <c r="AB19" s="36"/>
      <c r="AC19" s="36"/>
      <c r="AD19" s="36"/>
      <c r="AE19" s="36"/>
      <c r="AF19" s="36"/>
      <c r="AG19" s="36"/>
      <c r="AH19" s="36"/>
      <c r="AI19" s="36"/>
      <c r="AJ19" s="36"/>
    </row>
    <row r="20" spans="1:36">
      <c r="A20" s="25"/>
      <c r="B20" s="53">
        <v>7</v>
      </c>
      <c r="C20" s="25" t="s">
        <v>85</v>
      </c>
      <c r="D20" s="25"/>
      <c r="E20" s="25"/>
      <c r="F20" s="25"/>
      <c r="G20" s="25"/>
      <c r="H20" s="25"/>
      <c r="I20" s="38">
        <v>2700</v>
      </c>
      <c r="J20" s="38">
        <v>2900</v>
      </c>
      <c r="K20" s="25"/>
      <c r="L20" s="46"/>
      <c r="M20" s="36"/>
      <c r="N20" s="36"/>
      <c r="O20" s="36"/>
      <c r="P20" s="36"/>
      <c r="Q20" s="36"/>
      <c r="R20" s="36"/>
      <c r="S20" s="36"/>
      <c r="T20" s="36"/>
      <c r="U20" s="36"/>
      <c r="V20" s="36"/>
      <c r="W20" s="36"/>
      <c r="X20" s="36"/>
      <c r="Y20" s="36"/>
      <c r="Z20" s="36"/>
      <c r="AA20" s="36"/>
      <c r="AB20" s="36"/>
      <c r="AC20" s="36"/>
      <c r="AD20" s="36"/>
      <c r="AE20" s="36"/>
      <c r="AF20" s="36"/>
      <c r="AG20" s="36"/>
      <c r="AH20" s="36"/>
      <c r="AI20" s="36"/>
      <c r="AJ20" s="36"/>
    </row>
    <row r="21" spans="1:36">
      <c r="A21" s="25"/>
      <c r="B21" s="25"/>
      <c r="C21" s="25"/>
      <c r="D21" s="25"/>
      <c r="E21" s="25"/>
      <c r="F21" s="25"/>
      <c r="G21" s="25"/>
      <c r="H21" s="25"/>
      <c r="I21" s="25"/>
      <c r="J21" s="25"/>
      <c r="K21" s="25"/>
      <c r="L21" s="46"/>
      <c r="M21" s="36" t="s">
        <v>86</v>
      </c>
      <c r="N21" s="36"/>
      <c r="O21" s="36"/>
      <c r="P21" s="36"/>
      <c r="Q21" s="36"/>
      <c r="R21" s="56">
        <f>Q23*J14</f>
        <v>19863.636363636364</v>
      </c>
      <c r="S21" s="36"/>
      <c r="T21" s="36"/>
      <c r="U21" s="36"/>
      <c r="V21" s="36"/>
      <c r="W21" s="36"/>
      <c r="X21" s="36"/>
      <c r="Y21" s="36"/>
      <c r="Z21" s="36"/>
      <c r="AA21" s="36"/>
      <c r="AB21" s="36"/>
      <c r="AC21" s="36"/>
      <c r="AD21" s="36"/>
      <c r="AE21" s="36"/>
      <c r="AF21" s="36"/>
      <c r="AG21" s="36"/>
      <c r="AH21" s="36"/>
      <c r="AI21" s="36"/>
      <c r="AJ21" s="36"/>
    </row>
    <row r="22" spans="1:36">
      <c r="A22" s="25"/>
      <c r="B22" s="49" t="s">
        <v>87</v>
      </c>
      <c r="C22" s="49"/>
      <c r="D22" s="49"/>
      <c r="E22" s="49"/>
      <c r="F22" s="49"/>
      <c r="G22" s="49"/>
      <c r="H22" s="49"/>
      <c r="I22" s="49"/>
      <c r="J22" s="49"/>
      <c r="K22" s="25"/>
      <c r="L22" s="4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36">
      <c r="A23" s="25"/>
      <c r="B23" s="49"/>
      <c r="C23" s="49"/>
      <c r="D23" s="49"/>
      <c r="E23" s="49"/>
      <c r="F23" s="49"/>
      <c r="G23" s="49"/>
      <c r="H23" s="49"/>
      <c r="I23" s="49"/>
      <c r="J23" s="49"/>
      <c r="K23" s="25"/>
      <c r="L23" s="46"/>
      <c r="M23" s="36" t="s">
        <v>88</v>
      </c>
      <c r="N23" s="36"/>
      <c r="O23" s="36"/>
      <c r="P23" s="36"/>
      <c r="Q23" s="56">
        <f>I16/I14</f>
        <v>431.81818181818181</v>
      </c>
      <c r="R23" s="36"/>
      <c r="S23" s="36"/>
      <c r="T23" s="36"/>
      <c r="U23" s="36"/>
      <c r="V23" s="36"/>
      <c r="W23" s="36"/>
      <c r="X23" s="36"/>
      <c r="Y23" s="36"/>
      <c r="Z23" s="36"/>
      <c r="AA23" s="36"/>
      <c r="AB23" s="36"/>
      <c r="AC23" s="36"/>
      <c r="AD23" s="36"/>
      <c r="AE23" s="36"/>
      <c r="AF23" s="36"/>
      <c r="AG23" s="36"/>
      <c r="AH23" s="36"/>
      <c r="AI23" s="36"/>
      <c r="AJ23" s="36"/>
    </row>
    <row r="24" spans="1:36">
      <c r="A24" s="25"/>
      <c r="B24" s="49"/>
      <c r="C24" s="49"/>
      <c r="D24" s="49"/>
      <c r="E24" s="49"/>
      <c r="F24" s="49"/>
      <c r="G24" s="49"/>
      <c r="H24" s="49"/>
      <c r="I24" s="49"/>
      <c r="J24" s="49"/>
      <c r="K24" s="25"/>
      <c r="L24" s="46"/>
      <c r="M24" s="36"/>
      <c r="N24" s="36"/>
      <c r="O24" s="36"/>
      <c r="P24" s="36"/>
      <c r="Q24" s="36"/>
      <c r="R24" s="36"/>
      <c r="S24" s="36"/>
      <c r="T24" s="36"/>
      <c r="U24" s="36"/>
      <c r="V24" s="36"/>
      <c r="W24" s="36"/>
      <c r="X24" s="36"/>
      <c r="Y24" s="36"/>
      <c r="Z24" s="36"/>
      <c r="AA24" s="36"/>
      <c r="AB24" s="36"/>
      <c r="AC24" s="36"/>
      <c r="AD24" s="36"/>
      <c r="AE24" s="36"/>
      <c r="AF24" s="36"/>
      <c r="AG24" s="36"/>
      <c r="AH24" s="36"/>
      <c r="AI24" s="36"/>
      <c r="AJ24" s="36"/>
    </row>
    <row r="25" spans="1:36">
      <c r="A25" s="25"/>
      <c r="B25" s="25"/>
      <c r="C25" s="25"/>
      <c r="D25" s="25"/>
      <c r="E25" s="25"/>
      <c r="F25" s="25"/>
      <c r="G25" s="25"/>
      <c r="H25" s="25"/>
      <c r="I25" s="25"/>
      <c r="J25" s="25"/>
      <c r="K25" s="25"/>
      <c r="L25" s="46"/>
      <c r="M25" s="55" t="s">
        <v>89</v>
      </c>
      <c r="N25" s="55"/>
      <c r="O25" s="55"/>
      <c r="P25" s="55"/>
      <c r="Q25" s="55"/>
      <c r="R25" s="55">
        <f>(R21-I16)*I17</f>
        <v>32818.181818181831</v>
      </c>
      <c r="S25" s="55" t="s">
        <v>21</v>
      </c>
      <c r="T25" s="36"/>
      <c r="U25" s="36"/>
      <c r="V25" s="36"/>
      <c r="W25" s="36"/>
      <c r="X25" s="36"/>
      <c r="Y25" s="36"/>
      <c r="Z25" s="36"/>
      <c r="AA25" s="36"/>
      <c r="AB25" s="36"/>
      <c r="AC25" s="36"/>
      <c r="AD25" s="36"/>
      <c r="AE25" s="36"/>
      <c r="AF25" s="36"/>
      <c r="AG25" s="36"/>
      <c r="AH25" s="36"/>
      <c r="AI25" s="36"/>
      <c r="AJ25" s="36"/>
    </row>
    <row r="26" spans="1:36">
      <c r="A26" s="25"/>
      <c r="B26" s="25"/>
      <c r="C26" s="25"/>
      <c r="D26" s="25"/>
      <c r="E26" s="25"/>
      <c r="F26" s="25"/>
      <c r="G26" s="25"/>
      <c r="H26" s="25"/>
      <c r="I26" s="25"/>
      <c r="J26" s="25"/>
      <c r="K26" s="25"/>
      <c r="L26" s="46"/>
      <c r="M26" s="36"/>
      <c r="N26" s="36"/>
      <c r="O26" s="36"/>
      <c r="P26" s="36"/>
      <c r="Q26" s="36"/>
      <c r="R26" s="36"/>
      <c r="S26" s="36"/>
      <c r="T26" s="36"/>
      <c r="U26" s="36"/>
      <c r="V26" s="36"/>
      <c r="W26" s="36"/>
      <c r="X26" s="36"/>
      <c r="Y26" s="36"/>
      <c r="Z26" s="36"/>
      <c r="AA26" s="36"/>
      <c r="AB26" s="36"/>
      <c r="AC26" s="36"/>
      <c r="AD26" s="36"/>
      <c r="AE26" s="36"/>
      <c r="AF26" s="36"/>
      <c r="AG26" s="36"/>
      <c r="AH26" s="36"/>
      <c r="AI26" s="36"/>
      <c r="AJ26" s="36"/>
    </row>
    <row r="27" spans="1:36">
      <c r="A27" s="25"/>
      <c r="B27" s="25"/>
      <c r="C27" s="25"/>
      <c r="D27" s="25"/>
      <c r="E27" s="25"/>
      <c r="F27" s="25"/>
      <c r="G27" s="25"/>
      <c r="H27" s="25"/>
      <c r="I27" s="25"/>
      <c r="J27" s="25"/>
      <c r="K27" s="25"/>
      <c r="L27" s="46"/>
      <c r="M27" s="55" t="s">
        <v>90</v>
      </c>
      <c r="N27" s="55"/>
      <c r="O27" s="55"/>
      <c r="P27" s="55"/>
      <c r="Q27" s="55"/>
      <c r="R27" s="55">
        <v>0</v>
      </c>
      <c r="S27" s="55"/>
      <c r="T27" s="36"/>
      <c r="U27" s="36"/>
      <c r="V27" s="36"/>
      <c r="W27" s="36"/>
      <c r="X27" s="36"/>
      <c r="Y27" s="36"/>
      <c r="Z27" s="36"/>
      <c r="AA27" s="36"/>
      <c r="AB27" s="36"/>
      <c r="AC27" s="36"/>
      <c r="AD27" s="36"/>
      <c r="AE27" s="36"/>
      <c r="AF27" s="36"/>
      <c r="AG27" s="36"/>
      <c r="AH27" s="36"/>
      <c r="AI27" s="36"/>
      <c r="AJ27" s="36"/>
    </row>
    <row r="28" spans="1:36">
      <c r="A28" s="25"/>
      <c r="B28" s="25"/>
      <c r="C28" s="25"/>
      <c r="D28" s="25"/>
      <c r="E28" s="25"/>
      <c r="F28" s="25"/>
      <c r="G28" s="25"/>
      <c r="H28" s="25"/>
      <c r="I28" s="25"/>
      <c r="J28" s="25"/>
      <c r="K28" s="25"/>
      <c r="L28" s="46"/>
      <c r="M28" s="36"/>
      <c r="N28" s="36"/>
      <c r="O28" s="36"/>
      <c r="P28" s="36"/>
      <c r="Q28" s="36"/>
      <c r="R28" s="36"/>
      <c r="S28" s="36"/>
      <c r="T28" s="36"/>
      <c r="U28" s="36"/>
      <c r="V28" s="36"/>
      <c r="W28" s="36"/>
      <c r="X28" s="36"/>
      <c r="Y28" s="36"/>
      <c r="Z28" s="36"/>
      <c r="AA28" s="36"/>
      <c r="AB28" s="36"/>
      <c r="AC28" s="36"/>
      <c r="AD28" s="36"/>
      <c r="AE28" s="36"/>
      <c r="AF28" s="36"/>
      <c r="AG28" s="36"/>
      <c r="AH28" s="36"/>
      <c r="AI28" s="36"/>
      <c r="AJ28" s="36"/>
    </row>
    <row r="29" spans="1:36">
      <c r="A29" s="25"/>
      <c r="B29" s="25"/>
      <c r="C29" s="25"/>
      <c r="D29" s="25"/>
      <c r="E29" s="25"/>
      <c r="F29" s="25"/>
      <c r="G29" s="25"/>
      <c r="H29" s="25"/>
      <c r="I29" s="25"/>
      <c r="J29" s="25"/>
      <c r="K29" s="25"/>
      <c r="L29" s="46"/>
      <c r="M29" s="57" t="s">
        <v>91</v>
      </c>
      <c r="N29" s="57"/>
      <c r="O29" s="57"/>
      <c r="P29" s="57"/>
      <c r="Q29" s="57"/>
      <c r="R29" s="57">
        <f>R17-R25</f>
        <v>39181.818181818169</v>
      </c>
      <c r="S29" s="57" t="s">
        <v>19</v>
      </c>
      <c r="T29" s="36"/>
      <c r="U29" s="36"/>
      <c r="V29" s="36"/>
      <c r="W29" s="36"/>
      <c r="X29" s="36"/>
      <c r="Y29" s="36"/>
      <c r="Z29" s="36"/>
      <c r="AA29" s="36"/>
      <c r="AB29" s="36"/>
      <c r="AC29" s="36"/>
      <c r="AD29" s="36"/>
      <c r="AE29" s="36"/>
      <c r="AF29" s="36"/>
      <c r="AG29" s="36"/>
      <c r="AH29" s="36"/>
      <c r="AI29" s="36"/>
      <c r="AJ29" s="36"/>
    </row>
    <row r="30" spans="1:36">
      <c r="A30" s="25"/>
      <c r="B30" s="25"/>
      <c r="C30" s="25"/>
      <c r="D30" s="25"/>
      <c r="E30" s="25"/>
      <c r="F30" s="25"/>
      <c r="G30" s="25"/>
      <c r="H30" s="25"/>
      <c r="I30" s="25"/>
      <c r="J30" s="25"/>
      <c r="K30" s="25"/>
      <c r="L30" s="46"/>
      <c r="M30" s="36"/>
      <c r="N30" s="36"/>
      <c r="O30" s="36"/>
      <c r="P30" s="36"/>
      <c r="Q30" s="36"/>
      <c r="R30" s="36"/>
      <c r="S30" s="36"/>
      <c r="T30" s="36"/>
      <c r="U30" s="36"/>
      <c r="V30" s="36"/>
      <c r="W30" s="36"/>
      <c r="X30" s="36"/>
      <c r="Y30" s="36"/>
      <c r="Z30" s="36"/>
      <c r="AA30" s="36"/>
      <c r="AB30" s="36"/>
      <c r="AC30" s="36"/>
      <c r="AD30" s="36"/>
      <c r="AE30" s="36"/>
      <c r="AF30" s="36"/>
      <c r="AG30" s="36"/>
      <c r="AH30" s="36"/>
      <c r="AI30" s="36"/>
      <c r="AJ30" s="36"/>
    </row>
    <row r="31" spans="1:36">
      <c r="A31" s="25"/>
      <c r="B31" s="25"/>
      <c r="C31" s="25"/>
      <c r="D31" s="25"/>
      <c r="E31" s="25"/>
      <c r="F31" s="25"/>
      <c r="G31" s="25"/>
      <c r="H31" s="25"/>
      <c r="I31" s="25"/>
      <c r="J31" s="25"/>
      <c r="K31" s="25"/>
      <c r="L31" s="46"/>
      <c r="M31" s="50" t="s">
        <v>92</v>
      </c>
      <c r="N31" s="36"/>
      <c r="O31" s="36"/>
      <c r="P31" s="36"/>
      <c r="Q31" s="36"/>
      <c r="R31" s="36"/>
      <c r="S31" s="36"/>
      <c r="T31" s="36"/>
      <c r="U31" s="36"/>
      <c r="V31" s="36"/>
      <c r="W31" s="36"/>
      <c r="X31" s="36"/>
      <c r="Y31" s="36"/>
      <c r="Z31" s="36"/>
      <c r="AA31" s="36"/>
      <c r="AB31" s="36"/>
      <c r="AC31" s="36"/>
      <c r="AD31" s="36"/>
      <c r="AE31" s="36"/>
      <c r="AF31" s="36"/>
      <c r="AG31" s="36"/>
      <c r="AH31" s="36"/>
      <c r="AI31" s="36"/>
      <c r="AJ31" s="36"/>
    </row>
    <row r="32" spans="1:36">
      <c r="A32" s="25"/>
      <c r="B32" s="25"/>
      <c r="C32" s="25"/>
      <c r="D32" s="25"/>
      <c r="E32" s="25"/>
      <c r="F32" s="25"/>
      <c r="G32" s="25"/>
      <c r="H32" s="25"/>
      <c r="I32" s="25"/>
      <c r="J32" s="25"/>
      <c r="K32" s="25"/>
      <c r="L32" s="46"/>
      <c r="M32" s="36"/>
      <c r="N32" s="36"/>
      <c r="O32" s="36"/>
      <c r="P32" s="36"/>
      <c r="Q32" s="36"/>
      <c r="R32" s="36"/>
      <c r="S32" s="36"/>
      <c r="T32" s="36"/>
      <c r="U32" s="36"/>
      <c r="V32" s="36"/>
      <c r="W32" s="36"/>
      <c r="X32" s="36"/>
      <c r="Y32" s="36"/>
      <c r="Z32" s="36"/>
      <c r="AA32" s="36"/>
      <c r="AB32" s="36"/>
      <c r="AC32" s="36"/>
      <c r="AD32" s="36"/>
      <c r="AE32" s="36"/>
      <c r="AF32" s="36"/>
      <c r="AG32" s="36"/>
      <c r="AH32" s="36"/>
      <c r="AI32" s="36"/>
      <c r="AJ32" s="36"/>
    </row>
    <row r="33" spans="1:36">
      <c r="A33" s="25"/>
      <c r="B33" s="25"/>
      <c r="C33" s="25"/>
      <c r="D33" s="25"/>
      <c r="E33" s="25"/>
      <c r="F33" s="25"/>
      <c r="G33" s="25"/>
      <c r="H33" s="25"/>
      <c r="I33" s="25"/>
      <c r="J33" s="25"/>
      <c r="K33" s="25"/>
      <c r="L33" s="46"/>
      <c r="M33" s="55" t="s">
        <v>93</v>
      </c>
      <c r="N33" s="55"/>
      <c r="O33" s="55"/>
      <c r="P33" s="55"/>
      <c r="Q33" s="55"/>
      <c r="R33" s="55">
        <f>-(J15-I15)*J14</f>
        <v>46000</v>
      </c>
      <c r="S33" s="55" t="s">
        <v>21</v>
      </c>
      <c r="T33" s="36"/>
      <c r="U33" s="36"/>
      <c r="V33" s="36"/>
      <c r="W33" s="36"/>
      <c r="X33" s="36"/>
      <c r="Y33" s="36"/>
      <c r="Z33" s="36"/>
      <c r="AA33" s="36"/>
      <c r="AB33" s="36"/>
      <c r="AC33" s="36"/>
      <c r="AD33" s="36"/>
      <c r="AE33" s="36"/>
      <c r="AF33" s="36"/>
      <c r="AG33" s="36"/>
      <c r="AH33" s="36"/>
      <c r="AI33" s="36"/>
      <c r="AJ33" s="36"/>
    </row>
    <row r="34" spans="1:36">
      <c r="A34" s="25"/>
      <c r="B34" s="25"/>
      <c r="C34" s="25"/>
      <c r="D34" s="25"/>
      <c r="E34" s="25"/>
      <c r="F34" s="25"/>
      <c r="G34" s="25"/>
      <c r="H34" s="25"/>
      <c r="I34" s="25"/>
      <c r="J34" s="25"/>
      <c r="K34" s="25"/>
      <c r="L34" s="46"/>
      <c r="M34" s="36"/>
      <c r="N34" s="36"/>
      <c r="O34" s="36"/>
      <c r="P34" s="36"/>
      <c r="Q34" s="36"/>
      <c r="R34" s="36"/>
      <c r="S34" s="36"/>
      <c r="T34" s="36"/>
      <c r="U34" s="36"/>
      <c r="V34" s="36"/>
      <c r="W34" s="36"/>
      <c r="X34" s="36"/>
      <c r="Y34" s="36"/>
      <c r="Z34" s="36"/>
      <c r="AA34" s="36"/>
      <c r="AB34" s="36"/>
      <c r="AC34" s="36"/>
      <c r="AD34" s="36"/>
      <c r="AE34" s="36"/>
      <c r="AF34" s="36"/>
      <c r="AG34" s="36"/>
      <c r="AH34" s="36"/>
      <c r="AI34" s="36"/>
      <c r="AJ34" s="36"/>
    </row>
    <row r="35" spans="1:36">
      <c r="A35" s="25"/>
      <c r="B35" s="25"/>
      <c r="C35" s="25"/>
      <c r="D35" s="25"/>
      <c r="E35" s="25"/>
      <c r="F35" s="25"/>
      <c r="G35" s="25"/>
      <c r="H35" s="25"/>
      <c r="I35" s="25"/>
      <c r="J35" s="25"/>
      <c r="K35" s="25"/>
      <c r="L35" s="46"/>
      <c r="M35" s="55" t="s">
        <v>94</v>
      </c>
      <c r="N35" s="55"/>
      <c r="O35" s="55"/>
      <c r="P35" s="55"/>
      <c r="Q35" s="55"/>
      <c r="R35" s="55">
        <f>(J17-I17)*R21</f>
        <v>19863.636363636364</v>
      </c>
      <c r="S35" s="55" t="s">
        <v>21</v>
      </c>
      <c r="T35" s="36"/>
      <c r="U35" s="36"/>
      <c r="V35" s="36"/>
      <c r="W35" s="36"/>
      <c r="X35" s="36"/>
      <c r="Y35" s="36"/>
      <c r="Z35" s="36"/>
      <c r="AA35" s="36"/>
      <c r="AB35" s="36"/>
      <c r="AC35" s="36"/>
      <c r="AD35" s="36"/>
      <c r="AE35" s="36"/>
      <c r="AF35" s="36"/>
      <c r="AG35" s="36"/>
      <c r="AH35" s="36"/>
      <c r="AI35" s="36"/>
      <c r="AJ35" s="36"/>
    </row>
    <row r="36" spans="1:36">
      <c r="A36" s="25"/>
      <c r="B36" s="25"/>
      <c r="C36" s="25"/>
      <c r="D36" s="25"/>
      <c r="E36" s="25"/>
      <c r="F36" s="25"/>
      <c r="G36" s="25"/>
      <c r="H36" s="25"/>
      <c r="I36" s="25"/>
      <c r="J36" s="25"/>
      <c r="K36" s="25"/>
      <c r="L36" s="46"/>
      <c r="M36" s="36"/>
      <c r="N36" s="36"/>
      <c r="O36" s="36"/>
      <c r="P36" s="36"/>
      <c r="Q36" s="36"/>
      <c r="R36" s="36"/>
      <c r="S36" s="36"/>
      <c r="T36" s="36"/>
      <c r="U36" s="36"/>
      <c r="V36" s="36"/>
      <c r="W36" s="36"/>
      <c r="X36" s="36"/>
      <c r="Y36" s="36"/>
      <c r="Z36" s="36"/>
      <c r="AA36" s="36"/>
      <c r="AB36" s="36"/>
      <c r="AC36" s="36"/>
      <c r="AD36" s="36"/>
      <c r="AE36" s="36"/>
      <c r="AF36" s="36"/>
      <c r="AG36" s="36"/>
      <c r="AH36" s="36"/>
      <c r="AI36" s="36"/>
      <c r="AJ36" s="36"/>
    </row>
    <row r="37" spans="1:36">
      <c r="A37" s="25"/>
      <c r="B37" s="25"/>
      <c r="C37" s="25"/>
      <c r="D37" s="25"/>
      <c r="E37" s="25"/>
      <c r="F37" s="25"/>
      <c r="G37" s="25"/>
      <c r="H37" s="25"/>
      <c r="I37" s="25"/>
      <c r="J37" s="25"/>
      <c r="K37" s="25"/>
      <c r="L37" s="46"/>
      <c r="M37" s="55" t="s">
        <v>95</v>
      </c>
      <c r="N37" s="55"/>
      <c r="O37" s="55"/>
      <c r="P37" s="55"/>
      <c r="Q37" s="55"/>
      <c r="R37" s="55">
        <f>(J20-I20)*I18</f>
        <v>12200</v>
      </c>
      <c r="S37" s="55" t="s">
        <v>21</v>
      </c>
      <c r="T37" s="36"/>
      <c r="U37" s="36"/>
      <c r="V37" s="36"/>
      <c r="W37" s="36"/>
      <c r="X37" s="36"/>
      <c r="Y37" s="36"/>
      <c r="Z37" s="36"/>
      <c r="AA37" s="36"/>
      <c r="AB37" s="36"/>
      <c r="AC37" s="36"/>
      <c r="AD37" s="36"/>
      <c r="AE37" s="36"/>
      <c r="AF37" s="36"/>
      <c r="AG37" s="36"/>
      <c r="AH37" s="36"/>
      <c r="AI37" s="36"/>
      <c r="AJ37" s="36"/>
    </row>
    <row r="38" spans="1:36">
      <c r="A38" s="25"/>
      <c r="B38" s="25"/>
      <c r="C38" s="25"/>
      <c r="D38" s="25"/>
      <c r="E38" s="25"/>
      <c r="F38" s="25"/>
      <c r="G38" s="25"/>
      <c r="H38" s="25"/>
      <c r="I38" s="25"/>
      <c r="J38" s="25"/>
      <c r="K38" s="25"/>
      <c r="L38" s="46"/>
      <c r="M38" s="36"/>
      <c r="N38" s="36"/>
      <c r="O38" s="36"/>
      <c r="P38" s="36"/>
      <c r="Q38" s="36"/>
      <c r="R38" s="36"/>
      <c r="S38" s="36"/>
      <c r="T38" s="36"/>
      <c r="U38" s="36"/>
      <c r="V38" s="36"/>
      <c r="W38" s="36"/>
      <c r="X38" s="36"/>
      <c r="Y38" s="36"/>
      <c r="Z38" s="36"/>
      <c r="AA38" s="36"/>
      <c r="AB38" s="36"/>
      <c r="AC38" s="36"/>
      <c r="AD38" s="36"/>
      <c r="AE38" s="36"/>
      <c r="AF38" s="36"/>
      <c r="AG38" s="36"/>
      <c r="AH38" s="36"/>
      <c r="AI38" s="36"/>
      <c r="AJ38" s="36"/>
    </row>
    <row r="39" spans="1:36">
      <c r="A39" s="25"/>
      <c r="B39" s="25"/>
      <c r="C39" s="25"/>
      <c r="D39" s="25"/>
      <c r="E39" s="25"/>
      <c r="F39" s="25"/>
      <c r="G39" s="25"/>
      <c r="H39" s="25"/>
      <c r="I39" s="25"/>
      <c r="J39" s="25"/>
      <c r="K39" s="25"/>
      <c r="L39" s="46"/>
      <c r="M39" s="57" t="s">
        <v>96</v>
      </c>
      <c r="N39" s="57"/>
      <c r="O39" s="57"/>
      <c r="P39" s="57"/>
      <c r="Q39" s="57"/>
      <c r="R39" s="57">
        <f>R33+R35+R37</f>
        <v>78063.636363636368</v>
      </c>
      <c r="S39" s="58" t="s">
        <v>21</v>
      </c>
      <c r="T39" s="36"/>
      <c r="U39" s="36"/>
      <c r="V39" s="36"/>
      <c r="W39" s="36"/>
      <c r="X39" s="36"/>
      <c r="Y39" s="36"/>
      <c r="Z39" s="36"/>
      <c r="AA39" s="36"/>
      <c r="AB39" s="36"/>
      <c r="AC39" s="36"/>
      <c r="AD39" s="36"/>
      <c r="AE39" s="36"/>
      <c r="AF39" s="36"/>
      <c r="AG39" s="36"/>
      <c r="AH39" s="36"/>
      <c r="AI39" s="36"/>
      <c r="AJ39" s="36"/>
    </row>
    <row r="40" spans="1:36">
      <c r="A40" s="25"/>
      <c r="B40" s="25"/>
      <c r="C40" s="25"/>
      <c r="D40" s="25"/>
      <c r="E40" s="25"/>
      <c r="F40" s="25"/>
      <c r="G40" s="25"/>
      <c r="H40" s="25"/>
      <c r="I40" s="25"/>
      <c r="J40" s="25"/>
      <c r="K40" s="25"/>
      <c r="L40" s="46"/>
      <c r="M40" s="36"/>
      <c r="N40" s="36"/>
      <c r="O40" s="36"/>
      <c r="P40" s="36"/>
      <c r="Q40" s="36"/>
      <c r="R40" s="36"/>
      <c r="S40" s="36"/>
      <c r="T40" s="36"/>
      <c r="U40" s="36"/>
      <c r="V40" s="36"/>
      <c r="W40" s="36"/>
      <c r="X40" s="36"/>
      <c r="Y40" s="36"/>
      <c r="Z40" s="36"/>
      <c r="AA40" s="36"/>
      <c r="AB40" s="36"/>
      <c r="AC40" s="36"/>
      <c r="AD40" s="36"/>
      <c r="AE40" s="36"/>
      <c r="AF40" s="36"/>
      <c r="AG40" s="36"/>
      <c r="AH40" s="36"/>
      <c r="AI40" s="36"/>
      <c r="AJ40" s="36"/>
    </row>
    <row r="41" spans="1:36">
      <c r="A41" s="25"/>
      <c r="B41" s="25"/>
      <c r="C41" s="25"/>
      <c r="D41" s="25"/>
      <c r="E41" s="25"/>
      <c r="F41" s="25"/>
      <c r="G41" s="25"/>
      <c r="H41" s="25"/>
      <c r="I41" s="25"/>
      <c r="J41" s="25"/>
      <c r="K41" s="25"/>
      <c r="L41" s="46"/>
      <c r="M41" s="50" t="s">
        <v>97</v>
      </c>
      <c r="N41" s="36"/>
      <c r="O41" s="36"/>
      <c r="P41" s="36"/>
      <c r="Q41" s="36"/>
      <c r="R41" s="36"/>
      <c r="S41" s="36"/>
      <c r="T41" s="36"/>
      <c r="U41" s="36"/>
      <c r="V41" s="36"/>
      <c r="W41" s="36"/>
      <c r="X41" s="36"/>
      <c r="Y41" s="36"/>
      <c r="Z41" s="36"/>
      <c r="AA41" s="36"/>
      <c r="AB41" s="36"/>
      <c r="AC41" s="36"/>
      <c r="AD41" s="36"/>
      <c r="AE41" s="36"/>
      <c r="AF41" s="36"/>
      <c r="AG41" s="36"/>
      <c r="AH41" s="36"/>
      <c r="AI41" s="36"/>
      <c r="AJ41" s="36"/>
    </row>
    <row r="42" spans="1:36">
      <c r="A42" s="25"/>
      <c r="B42" s="25"/>
      <c r="C42" s="25"/>
      <c r="D42" s="25"/>
      <c r="E42" s="25"/>
      <c r="F42" s="25"/>
      <c r="G42" s="25"/>
      <c r="H42" s="25"/>
      <c r="I42" s="25"/>
      <c r="J42" s="25"/>
      <c r="K42" s="25"/>
      <c r="L42" s="46"/>
      <c r="M42" s="36"/>
      <c r="N42" s="36"/>
      <c r="O42" s="36"/>
      <c r="P42" s="36"/>
      <c r="Q42" s="36"/>
      <c r="R42" s="36"/>
      <c r="S42" s="36"/>
      <c r="T42" s="36"/>
      <c r="U42" s="36"/>
      <c r="V42" s="36"/>
      <c r="W42" s="36"/>
      <c r="X42" s="36"/>
      <c r="Y42" s="36"/>
      <c r="Z42" s="36"/>
      <c r="AA42" s="36"/>
      <c r="AB42" s="36"/>
      <c r="AC42" s="36"/>
      <c r="AD42" s="36"/>
      <c r="AE42" s="36"/>
      <c r="AF42" s="36"/>
      <c r="AG42" s="36"/>
      <c r="AH42" s="36"/>
      <c r="AI42" s="36"/>
      <c r="AJ42" s="36"/>
    </row>
    <row r="43" spans="1:36">
      <c r="A43" s="25"/>
      <c r="B43" s="25"/>
      <c r="C43" s="25"/>
      <c r="D43" s="25"/>
      <c r="E43" s="25"/>
      <c r="F43" s="25"/>
      <c r="G43" s="25"/>
      <c r="H43" s="25"/>
      <c r="I43" s="25"/>
      <c r="J43" s="25"/>
      <c r="K43" s="25"/>
      <c r="L43" s="46"/>
      <c r="M43" s="55" t="s">
        <v>98</v>
      </c>
      <c r="N43" s="55"/>
      <c r="O43" s="55"/>
      <c r="P43" s="55"/>
      <c r="Q43" s="55"/>
      <c r="R43" s="55">
        <f>(J16-R21)*J17</f>
        <v>395318.18181818182</v>
      </c>
      <c r="S43" s="55" t="s">
        <v>21</v>
      </c>
      <c r="T43" s="36"/>
      <c r="U43" s="36"/>
      <c r="V43" s="36"/>
      <c r="W43" s="36"/>
      <c r="X43" s="36"/>
      <c r="Y43" s="36"/>
      <c r="Z43" s="36"/>
      <c r="AA43" s="36"/>
      <c r="AB43" s="36"/>
      <c r="AC43" s="36"/>
      <c r="AD43" s="36"/>
      <c r="AE43" s="36"/>
      <c r="AF43" s="36"/>
      <c r="AG43" s="36"/>
      <c r="AH43" s="36"/>
      <c r="AI43" s="36"/>
      <c r="AJ43" s="36"/>
    </row>
    <row r="44" spans="1:36">
      <c r="A44" s="25"/>
      <c r="B44" s="25"/>
      <c r="C44" s="25"/>
      <c r="D44" s="25"/>
      <c r="E44" s="25"/>
      <c r="F44" s="25"/>
      <c r="G44" s="25"/>
      <c r="H44" s="25"/>
      <c r="I44" s="25"/>
      <c r="J44" s="25"/>
      <c r="K44" s="25"/>
      <c r="L44" s="46"/>
      <c r="M44" s="36"/>
      <c r="N44" s="36"/>
      <c r="O44" s="36"/>
      <c r="P44" s="36"/>
      <c r="Q44" s="36"/>
      <c r="R44" s="36"/>
      <c r="S44" s="36"/>
      <c r="T44" s="36"/>
      <c r="U44" s="36"/>
      <c r="V44" s="36"/>
      <c r="W44" s="36"/>
      <c r="X44" s="36"/>
      <c r="Y44" s="36"/>
      <c r="Z44" s="36"/>
      <c r="AA44" s="36"/>
      <c r="AB44" s="36"/>
      <c r="AC44" s="36"/>
      <c r="AD44" s="36"/>
      <c r="AE44" s="36"/>
      <c r="AF44" s="36"/>
      <c r="AG44" s="36"/>
      <c r="AH44" s="36"/>
      <c r="AI44" s="36"/>
      <c r="AJ44" s="36"/>
    </row>
    <row r="45" spans="1:36">
      <c r="A45" s="25"/>
      <c r="B45" s="25"/>
      <c r="C45" s="25"/>
      <c r="D45" s="25"/>
      <c r="E45" s="25"/>
      <c r="F45" s="25"/>
      <c r="G45" s="25"/>
      <c r="H45" s="25"/>
      <c r="I45" s="25"/>
      <c r="J45" s="25"/>
      <c r="K45" s="25"/>
      <c r="L45" s="46"/>
      <c r="M45" s="55" t="s">
        <v>99</v>
      </c>
      <c r="N45" s="55"/>
      <c r="O45" s="55"/>
      <c r="P45" s="55"/>
      <c r="Q45" s="55"/>
      <c r="R45" s="55">
        <v>0</v>
      </c>
      <c r="S45" s="55"/>
      <c r="T45" s="36"/>
      <c r="U45" s="36"/>
      <c r="V45" s="36"/>
      <c r="W45" s="36"/>
      <c r="X45" s="36"/>
      <c r="Y45" s="36"/>
      <c r="Z45" s="36"/>
      <c r="AA45" s="36"/>
      <c r="AB45" s="36"/>
      <c r="AC45" s="36"/>
      <c r="AD45" s="36"/>
      <c r="AE45" s="36"/>
      <c r="AF45" s="36"/>
      <c r="AG45" s="36"/>
      <c r="AH45" s="36"/>
      <c r="AI45" s="36"/>
      <c r="AJ45" s="36"/>
    </row>
    <row r="46" spans="1:36">
      <c r="A46" s="25"/>
      <c r="B46" s="25"/>
      <c r="C46" s="25"/>
      <c r="D46" s="25"/>
      <c r="E46" s="25"/>
      <c r="F46" s="25"/>
      <c r="G46" s="25"/>
      <c r="H46" s="25"/>
      <c r="I46" s="25"/>
      <c r="J46" s="25"/>
      <c r="K46" s="25"/>
      <c r="L46" s="46"/>
      <c r="M46" s="36"/>
      <c r="N46" s="36"/>
      <c r="O46" s="36"/>
      <c r="P46" s="36"/>
      <c r="Q46" s="36"/>
      <c r="R46" s="36"/>
      <c r="S46" s="36"/>
      <c r="T46" s="36"/>
      <c r="U46" s="36"/>
      <c r="V46" s="36"/>
      <c r="W46" s="36"/>
      <c r="X46" s="36"/>
      <c r="Y46" s="36"/>
      <c r="Z46" s="36"/>
      <c r="AA46" s="36"/>
      <c r="AB46" s="36"/>
      <c r="AC46" s="36"/>
      <c r="AD46" s="36"/>
      <c r="AE46" s="36"/>
      <c r="AF46" s="36"/>
      <c r="AG46" s="36"/>
      <c r="AH46" s="36"/>
      <c r="AI46" s="36"/>
      <c r="AJ46" s="36"/>
    </row>
    <row r="47" spans="1:36">
      <c r="A47" s="25"/>
      <c r="B47" s="25"/>
      <c r="C47" s="25"/>
      <c r="D47" s="25"/>
      <c r="E47" s="25"/>
      <c r="F47" s="25"/>
      <c r="G47" s="25"/>
      <c r="H47" s="25"/>
      <c r="I47" s="25"/>
      <c r="J47" s="25"/>
      <c r="K47" s="25"/>
      <c r="L47" s="46"/>
      <c r="M47" s="57" t="s">
        <v>100</v>
      </c>
      <c r="N47" s="57"/>
      <c r="O47" s="57"/>
      <c r="P47" s="57"/>
      <c r="Q47" s="57"/>
      <c r="R47" s="57">
        <f>R43</f>
        <v>395318.18181818182</v>
      </c>
      <c r="S47" s="58" t="s">
        <v>21</v>
      </c>
      <c r="T47" s="36"/>
      <c r="U47" s="36"/>
      <c r="V47" s="36"/>
      <c r="W47" s="36"/>
      <c r="X47" s="36"/>
      <c r="Y47" s="36"/>
      <c r="Z47" s="36"/>
      <c r="AA47" s="36"/>
      <c r="AB47" s="36"/>
      <c r="AC47" s="36"/>
      <c r="AD47" s="36"/>
      <c r="AE47" s="36"/>
      <c r="AF47" s="36"/>
      <c r="AG47" s="36"/>
      <c r="AH47" s="36"/>
      <c r="AI47" s="36"/>
      <c r="AJ47" s="36"/>
    </row>
    <row r="48" spans="1:36">
      <c r="A48" s="25"/>
      <c r="B48" s="25"/>
      <c r="C48" s="25"/>
      <c r="D48" s="25"/>
      <c r="E48" s="25"/>
      <c r="F48" s="25"/>
      <c r="G48" s="25"/>
      <c r="H48" s="25"/>
      <c r="I48" s="25"/>
      <c r="J48" s="25"/>
      <c r="K48" s="25"/>
      <c r="L48" s="46"/>
      <c r="M48" s="36"/>
      <c r="N48" s="36"/>
      <c r="O48" s="36"/>
      <c r="P48" s="36"/>
      <c r="Q48" s="36"/>
      <c r="R48" s="36"/>
      <c r="S48" s="36"/>
      <c r="T48" s="36"/>
      <c r="U48" s="36"/>
      <c r="V48" s="36"/>
      <c r="W48" s="36"/>
      <c r="X48" s="36"/>
      <c r="Y48" s="36"/>
      <c r="Z48" s="36"/>
      <c r="AA48" s="36"/>
      <c r="AB48" s="36"/>
      <c r="AC48" s="36"/>
      <c r="AD48" s="36"/>
      <c r="AE48" s="36"/>
      <c r="AF48" s="36"/>
      <c r="AG48" s="36"/>
      <c r="AH48" s="36"/>
      <c r="AI48" s="36"/>
      <c r="AJ48" s="36"/>
    </row>
    <row r="49" spans="1:36">
      <c r="A49" s="25"/>
      <c r="B49" s="25"/>
      <c r="C49" s="25"/>
      <c r="D49" s="25"/>
      <c r="E49" s="25"/>
      <c r="F49" s="25"/>
      <c r="G49" s="25"/>
      <c r="H49" s="25"/>
      <c r="I49" s="25"/>
      <c r="J49" s="25"/>
      <c r="K49" s="25"/>
      <c r="L49" s="46"/>
      <c r="M49" s="36" t="s">
        <v>101</v>
      </c>
      <c r="N49" s="36"/>
      <c r="O49" s="36"/>
      <c r="P49" s="36"/>
      <c r="Q49" s="36"/>
      <c r="R49" s="36">
        <f>R29-R39-R47</f>
        <v>-434200</v>
      </c>
      <c r="S49" s="36"/>
      <c r="T49" s="36"/>
      <c r="U49" s="36"/>
      <c r="V49" s="36"/>
      <c r="W49" s="36"/>
      <c r="X49" s="36"/>
      <c r="Y49" s="36"/>
      <c r="Z49" s="36"/>
      <c r="AA49" s="36"/>
      <c r="AB49" s="36"/>
      <c r="AC49" s="36"/>
      <c r="AD49" s="36"/>
      <c r="AE49" s="36"/>
      <c r="AF49" s="36"/>
      <c r="AG49" s="36"/>
      <c r="AH49" s="36"/>
      <c r="AI49" s="36"/>
      <c r="AJ49" s="36"/>
    </row>
    <row r="50" spans="1:36">
      <c r="A50" s="25"/>
      <c r="B50" s="25"/>
      <c r="C50" s="25"/>
      <c r="D50" s="25"/>
      <c r="E50" s="25"/>
      <c r="F50" s="25"/>
      <c r="G50" s="25"/>
      <c r="H50" s="25"/>
      <c r="I50" s="25"/>
      <c r="J50" s="25"/>
      <c r="K50" s="25"/>
      <c r="L50" s="46"/>
      <c r="M50" s="36"/>
      <c r="N50" s="36"/>
      <c r="O50" s="36"/>
      <c r="P50" s="36"/>
      <c r="Q50" s="36"/>
      <c r="R50" s="36"/>
      <c r="S50" s="36"/>
      <c r="T50" s="36"/>
      <c r="U50" s="36"/>
      <c r="V50" s="36"/>
      <c r="W50" s="36"/>
      <c r="X50" s="36"/>
      <c r="Y50" s="36"/>
      <c r="Z50" s="36"/>
      <c r="AA50" s="36"/>
      <c r="AB50" s="36"/>
      <c r="AC50" s="36"/>
      <c r="AD50" s="36"/>
      <c r="AE50" s="36"/>
      <c r="AF50" s="36"/>
      <c r="AG50" s="36"/>
      <c r="AH50" s="36"/>
      <c r="AI50" s="36"/>
      <c r="AJ50" s="36"/>
    </row>
    <row r="51" spans="1:36">
      <c r="A51" s="25"/>
      <c r="B51" s="25"/>
      <c r="C51" s="25"/>
      <c r="D51" s="25"/>
      <c r="E51" s="25"/>
      <c r="F51" s="25"/>
      <c r="G51" s="25"/>
      <c r="H51" s="25"/>
      <c r="I51" s="25"/>
      <c r="J51" s="25"/>
      <c r="K51" s="25"/>
      <c r="L51" s="46"/>
      <c r="M51" s="36"/>
      <c r="N51" s="36"/>
      <c r="O51" s="36"/>
      <c r="P51" s="36"/>
      <c r="Q51" s="36"/>
      <c r="R51" s="36"/>
      <c r="S51" s="36"/>
      <c r="T51" s="36"/>
      <c r="U51" s="36"/>
      <c r="V51" s="36"/>
      <c r="W51" s="36"/>
      <c r="X51" s="36"/>
      <c r="Y51" s="36"/>
      <c r="Z51" s="36"/>
      <c r="AA51" s="36"/>
      <c r="AB51" s="36"/>
      <c r="AC51" s="36"/>
      <c r="AD51" s="36"/>
      <c r="AE51" s="36"/>
      <c r="AF51" s="36"/>
      <c r="AG51" s="36"/>
      <c r="AH51" s="36"/>
      <c r="AI51" s="36"/>
      <c r="AJ51" s="36"/>
    </row>
    <row r="52" spans="1:36">
      <c r="A52" s="25"/>
      <c r="B52" s="25"/>
      <c r="C52" s="25"/>
      <c r="D52" s="25"/>
      <c r="E52" s="25"/>
      <c r="F52" s="25"/>
      <c r="G52" s="25"/>
      <c r="H52" s="25"/>
      <c r="I52" s="25"/>
      <c r="J52" s="25"/>
      <c r="K52" s="25"/>
      <c r="L52" s="46"/>
      <c r="M52" s="36"/>
      <c r="N52" s="36"/>
      <c r="O52" s="36"/>
      <c r="P52" s="36"/>
      <c r="Q52" s="36"/>
      <c r="R52" s="36"/>
      <c r="S52" s="36"/>
      <c r="T52" s="36"/>
      <c r="U52" s="36"/>
      <c r="V52" s="36"/>
      <c r="W52" s="36"/>
      <c r="X52" s="36"/>
      <c r="Y52" s="36"/>
      <c r="Z52" s="36"/>
      <c r="AA52" s="36"/>
      <c r="AB52" s="36"/>
      <c r="AC52" s="36"/>
      <c r="AD52" s="36"/>
      <c r="AE52" s="36"/>
      <c r="AF52" s="36"/>
      <c r="AG52" s="36"/>
      <c r="AH52" s="36"/>
      <c r="AI52" s="36"/>
      <c r="AJ52" s="36"/>
    </row>
    <row r="53" spans="1:36">
      <c r="A53" s="25"/>
      <c r="B53" s="25"/>
      <c r="C53" s="25"/>
      <c r="D53" s="25"/>
      <c r="E53" s="25"/>
      <c r="F53" s="25"/>
      <c r="G53" s="25"/>
      <c r="H53" s="25"/>
      <c r="I53" s="25"/>
      <c r="J53" s="25"/>
      <c r="K53" s="25"/>
      <c r="L53" s="46"/>
      <c r="M53" s="36"/>
      <c r="N53" s="36"/>
      <c r="O53" s="36"/>
      <c r="P53" s="36"/>
      <c r="Q53" s="36"/>
      <c r="R53" s="36"/>
      <c r="S53" s="36"/>
      <c r="T53" s="36"/>
      <c r="U53" s="36"/>
      <c r="V53" s="36"/>
      <c r="W53" s="36"/>
      <c r="X53" s="36"/>
      <c r="Y53" s="36"/>
      <c r="Z53" s="36"/>
      <c r="AA53" s="36"/>
      <c r="AB53" s="36"/>
      <c r="AC53" s="36"/>
      <c r="AD53" s="36"/>
      <c r="AE53" s="36"/>
      <c r="AF53" s="36"/>
      <c r="AG53" s="36"/>
      <c r="AH53" s="36"/>
      <c r="AI53" s="36"/>
      <c r="AJ53" s="36"/>
    </row>
    <row r="54" spans="1:36">
      <c r="A54" s="25"/>
      <c r="B54" s="25"/>
      <c r="C54" s="25"/>
      <c r="D54" s="25"/>
      <c r="E54" s="25"/>
      <c r="F54" s="25"/>
      <c r="G54" s="25"/>
      <c r="H54" s="25"/>
      <c r="I54" s="25"/>
      <c r="J54" s="25"/>
      <c r="K54" s="25"/>
      <c r="L54" s="46"/>
      <c r="M54" s="36"/>
      <c r="N54" s="36"/>
      <c r="O54" s="36"/>
      <c r="P54" s="36"/>
      <c r="Q54" s="36"/>
      <c r="R54" s="36"/>
      <c r="S54" s="36"/>
      <c r="T54" s="36"/>
      <c r="U54" s="36"/>
      <c r="V54" s="36"/>
      <c r="W54" s="36"/>
      <c r="X54" s="36"/>
      <c r="Y54" s="36"/>
      <c r="Z54" s="36"/>
      <c r="AA54" s="36"/>
      <c r="AB54" s="36"/>
      <c r="AC54" s="36"/>
      <c r="AD54" s="36"/>
      <c r="AE54" s="36"/>
      <c r="AF54" s="36"/>
      <c r="AG54" s="36"/>
      <c r="AH54" s="36"/>
      <c r="AI54" s="36"/>
      <c r="AJ54" s="36"/>
    </row>
    <row r="55" spans="1:36">
      <c r="A55" s="25"/>
      <c r="B55" s="25"/>
      <c r="C55" s="25"/>
      <c r="D55" s="25"/>
      <c r="E55" s="25"/>
      <c r="F55" s="25"/>
      <c r="G55" s="25"/>
      <c r="H55" s="25"/>
      <c r="I55" s="25"/>
      <c r="J55" s="25"/>
      <c r="K55" s="25"/>
      <c r="L55" s="46"/>
      <c r="M55" s="36"/>
      <c r="N55" s="36"/>
      <c r="O55" s="36"/>
      <c r="P55" s="36"/>
      <c r="Q55" s="36"/>
      <c r="R55" s="36"/>
      <c r="S55" s="36"/>
      <c r="T55" s="36"/>
      <c r="U55" s="36"/>
      <c r="V55" s="36"/>
      <c r="W55" s="36"/>
      <c r="X55" s="36"/>
      <c r="Y55" s="36"/>
      <c r="Z55" s="36"/>
      <c r="AA55" s="36"/>
      <c r="AB55" s="36"/>
      <c r="AC55" s="36"/>
      <c r="AD55" s="36"/>
      <c r="AE55" s="36"/>
      <c r="AF55" s="36"/>
      <c r="AG55" s="36"/>
      <c r="AH55" s="36"/>
      <c r="AI55" s="36"/>
      <c r="AJ55" s="36"/>
    </row>
    <row r="56" spans="1:36">
      <c r="A56" s="25"/>
      <c r="B56" s="25"/>
      <c r="C56" s="25"/>
      <c r="D56" s="25"/>
      <c r="E56" s="25"/>
      <c r="F56" s="25"/>
      <c r="G56" s="25"/>
      <c r="H56" s="25"/>
      <c r="I56" s="25"/>
      <c r="J56" s="25"/>
      <c r="K56" s="25"/>
      <c r="L56" s="46"/>
      <c r="M56" s="36"/>
      <c r="N56" s="36"/>
      <c r="O56" s="36"/>
      <c r="P56" s="36"/>
      <c r="Q56" s="36"/>
      <c r="R56" s="36"/>
      <c r="S56" s="36"/>
      <c r="T56" s="36"/>
      <c r="U56" s="36"/>
      <c r="V56" s="36"/>
      <c r="W56" s="36"/>
      <c r="X56" s="36"/>
      <c r="Y56" s="36"/>
      <c r="Z56" s="36"/>
      <c r="AA56" s="36"/>
      <c r="AB56" s="36"/>
      <c r="AC56" s="36"/>
      <c r="AD56" s="36"/>
      <c r="AE56" s="36"/>
      <c r="AF56" s="36"/>
      <c r="AG56" s="36"/>
      <c r="AH56" s="36"/>
      <c r="AI56" s="36"/>
      <c r="AJ56" s="36"/>
    </row>
    <row r="57" spans="1:36">
      <c r="A57" s="25"/>
      <c r="B57" s="25"/>
      <c r="C57" s="25"/>
      <c r="D57" s="25"/>
      <c r="E57" s="25"/>
      <c r="F57" s="25"/>
      <c r="G57" s="25"/>
      <c r="H57" s="25"/>
      <c r="I57" s="25"/>
      <c r="J57" s="25"/>
      <c r="K57" s="25"/>
      <c r="L57" s="46"/>
      <c r="M57" s="36"/>
      <c r="N57" s="36"/>
      <c r="O57" s="36"/>
      <c r="P57" s="36"/>
      <c r="Q57" s="36"/>
      <c r="R57" s="36"/>
      <c r="S57" s="36"/>
      <c r="T57" s="36"/>
      <c r="U57" s="36"/>
      <c r="V57" s="36"/>
      <c r="W57" s="36"/>
      <c r="X57" s="36"/>
      <c r="Y57" s="36"/>
      <c r="Z57" s="36"/>
      <c r="AA57" s="36"/>
      <c r="AB57" s="36"/>
      <c r="AC57" s="36"/>
      <c r="AD57" s="36"/>
      <c r="AE57" s="36"/>
      <c r="AF57" s="36"/>
      <c r="AG57" s="36"/>
      <c r="AH57" s="36"/>
      <c r="AI57" s="36"/>
      <c r="AJ57" s="36"/>
    </row>
    <row r="58" spans="1:36">
      <c r="A58" s="25"/>
      <c r="B58" s="25"/>
      <c r="C58" s="25"/>
      <c r="D58" s="25"/>
      <c r="E58" s="25"/>
      <c r="F58" s="25"/>
      <c r="G58" s="25"/>
      <c r="H58" s="25"/>
      <c r="I58" s="25"/>
      <c r="J58" s="25"/>
      <c r="K58" s="25"/>
      <c r="L58" s="46"/>
      <c r="M58" s="36"/>
      <c r="N58" s="36"/>
      <c r="O58" s="36"/>
      <c r="P58" s="36"/>
      <c r="Q58" s="36"/>
      <c r="R58" s="36"/>
      <c r="S58" s="36"/>
      <c r="T58" s="36"/>
      <c r="U58" s="36"/>
      <c r="V58" s="36"/>
      <c r="W58" s="36"/>
      <c r="X58" s="36"/>
      <c r="Y58" s="36"/>
      <c r="Z58" s="36"/>
      <c r="AA58" s="36"/>
      <c r="AB58" s="36"/>
      <c r="AC58" s="36"/>
      <c r="AD58" s="36"/>
      <c r="AE58" s="36"/>
      <c r="AF58" s="36"/>
      <c r="AG58" s="36"/>
      <c r="AH58" s="36"/>
      <c r="AI58" s="36"/>
      <c r="AJ58" s="36"/>
    </row>
    <row r="59" spans="1:36">
      <c r="A59" s="25"/>
      <c r="B59" s="25"/>
      <c r="C59" s="25"/>
      <c r="D59" s="25"/>
      <c r="E59" s="25"/>
      <c r="F59" s="25"/>
      <c r="G59" s="25"/>
      <c r="H59" s="25"/>
      <c r="I59" s="25"/>
      <c r="J59" s="25"/>
      <c r="K59" s="25"/>
      <c r="L59" s="46"/>
      <c r="M59" s="36"/>
      <c r="N59" s="36"/>
      <c r="O59" s="36"/>
      <c r="P59" s="36"/>
      <c r="Q59" s="36"/>
      <c r="R59" s="36"/>
      <c r="S59" s="36"/>
      <c r="T59" s="36"/>
      <c r="U59" s="36"/>
      <c r="V59" s="36"/>
      <c r="W59" s="36"/>
      <c r="X59" s="36"/>
      <c r="Y59" s="36"/>
      <c r="Z59" s="36"/>
      <c r="AA59" s="36"/>
      <c r="AB59" s="36"/>
      <c r="AC59" s="36"/>
      <c r="AD59" s="36"/>
      <c r="AE59" s="36"/>
      <c r="AF59" s="36"/>
      <c r="AG59" s="36"/>
      <c r="AH59" s="36"/>
      <c r="AI59" s="36"/>
      <c r="AJ59" s="36"/>
    </row>
    <row r="60" spans="1:36">
      <c r="A60" s="25"/>
      <c r="B60" s="25"/>
      <c r="C60" s="25"/>
      <c r="D60" s="25"/>
      <c r="E60" s="25"/>
      <c r="F60" s="25"/>
      <c r="G60" s="25"/>
      <c r="H60" s="25"/>
      <c r="I60" s="25"/>
      <c r="J60" s="25"/>
      <c r="K60" s="25"/>
      <c r="L60" s="46"/>
      <c r="M60" s="36"/>
      <c r="N60" s="36"/>
      <c r="O60" s="36"/>
      <c r="P60" s="36"/>
      <c r="Q60" s="36"/>
      <c r="R60" s="36"/>
      <c r="S60" s="36"/>
      <c r="T60" s="36"/>
      <c r="U60" s="36"/>
      <c r="V60" s="36"/>
      <c r="W60" s="36"/>
      <c r="X60" s="36"/>
      <c r="Y60" s="36"/>
      <c r="Z60" s="36"/>
      <c r="AA60" s="36"/>
      <c r="AB60" s="36"/>
      <c r="AC60" s="36"/>
      <c r="AD60" s="36"/>
      <c r="AE60" s="36"/>
      <c r="AF60" s="36"/>
      <c r="AG60" s="36"/>
      <c r="AH60" s="36"/>
      <c r="AI60" s="36"/>
      <c r="AJ60" s="36"/>
    </row>
    <row r="61" spans="1:36">
      <c r="A61" s="25"/>
      <c r="B61" s="25"/>
      <c r="C61" s="25"/>
      <c r="D61" s="25"/>
      <c r="E61" s="25"/>
      <c r="F61" s="25"/>
      <c r="G61" s="25"/>
      <c r="H61" s="25"/>
      <c r="I61" s="25"/>
      <c r="J61" s="25"/>
      <c r="K61" s="25"/>
      <c r="L61" s="46"/>
      <c r="M61" s="36"/>
      <c r="N61" s="36"/>
      <c r="O61" s="36"/>
      <c r="P61" s="36"/>
      <c r="Q61" s="36"/>
      <c r="R61" s="36"/>
      <c r="S61" s="36"/>
      <c r="T61" s="36"/>
      <c r="U61" s="36"/>
      <c r="V61" s="36"/>
      <c r="W61" s="36"/>
      <c r="X61" s="36"/>
      <c r="Y61" s="36"/>
      <c r="Z61" s="36"/>
      <c r="AA61" s="36"/>
      <c r="AB61" s="36"/>
      <c r="AC61" s="36"/>
      <c r="AD61" s="36"/>
      <c r="AE61" s="36"/>
      <c r="AF61" s="36"/>
      <c r="AG61" s="36"/>
      <c r="AH61" s="36"/>
      <c r="AI61" s="36"/>
      <c r="AJ61" s="36"/>
    </row>
    <row r="62" spans="1:36">
      <c r="A62" s="25"/>
      <c r="B62" s="25"/>
      <c r="C62" s="25"/>
      <c r="D62" s="25"/>
      <c r="E62" s="25"/>
      <c r="F62" s="25"/>
      <c r="G62" s="25"/>
      <c r="H62" s="25"/>
      <c r="I62" s="25"/>
      <c r="J62" s="25"/>
      <c r="K62" s="25"/>
      <c r="L62" s="46"/>
      <c r="M62" s="36"/>
      <c r="N62" s="36"/>
      <c r="O62" s="36"/>
      <c r="P62" s="36"/>
      <c r="Q62" s="36"/>
      <c r="R62" s="36"/>
      <c r="S62" s="36"/>
      <c r="T62" s="36"/>
      <c r="U62" s="36"/>
      <c r="V62" s="36"/>
      <c r="W62" s="36"/>
      <c r="X62" s="36"/>
      <c r="Y62" s="36"/>
      <c r="Z62" s="36"/>
      <c r="AA62" s="36"/>
      <c r="AB62" s="36"/>
      <c r="AC62" s="36"/>
      <c r="AD62" s="36"/>
      <c r="AE62" s="36"/>
      <c r="AF62" s="36"/>
      <c r="AG62" s="36"/>
      <c r="AH62" s="36"/>
      <c r="AI62" s="36"/>
      <c r="AJ62" s="36"/>
    </row>
    <row r="63" spans="1:36">
      <c r="A63" s="25"/>
      <c r="B63" s="25"/>
      <c r="C63" s="25"/>
      <c r="D63" s="25"/>
      <c r="E63" s="25"/>
      <c r="F63" s="25"/>
      <c r="G63" s="25"/>
      <c r="H63" s="25"/>
      <c r="I63" s="25"/>
      <c r="J63" s="25"/>
      <c r="K63" s="25"/>
      <c r="L63" s="46"/>
      <c r="M63" s="36"/>
      <c r="N63" s="36"/>
      <c r="O63" s="36"/>
      <c r="P63" s="36"/>
      <c r="Q63" s="36"/>
      <c r="R63" s="36"/>
      <c r="S63" s="36"/>
      <c r="T63" s="36"/>
      <c r="U63" s="36"/>
      <c r="V63" s="36"/>
      <c r="W63" s="36"/>
      <c r="X63" s="36"/>
      <c r="Y63" s="36"/>
      <c r="Z63" s="36"/>
      <c r="AA63" s="36"/>
      <c r="AB63" s="36"/>
      <c r="AC63" s="36"/>
      <c r="AD63" s="36"/>
      <c r="AE63" s="36"/>
      <c r="AF63" s="36"/>
      <c r="AG63" s="36"/>
      <c r="AH63" s="36"/>
      <c r="AI63" s="36"/>
      <c r="AJ63" s="36"/>
    </row>
    <row r="64" spans="1:36">
      <c r="A64" s="25"/>
      <c r="B64" s="25"/>
      <c r="C64" s="25"/>
      <c r="D64" s="25"/>
      <c r="E64" s="25"/>
      <c r="F64" s="25"/>
      <c r="G64" s="25"/>
      <c r="H64" s="25"/>
      <c r="I64" s="25"/>
      <c r="J64" s="25"/>
      <c r="K64" s="25"/>
      <c r="L64" s="46"/>
      <c r="M64" s="36"/>
      <c r="N64" s="36"/>
      <c r="O64" s="36"/>
      <c r="P64" s="36"/>
      <c r="Q64" s="36"/>
      <c r="R64" s="36"/>
      <c r="S64" s="36"/>
      <c r="T64" s="36"/>
      <c r="U64" s="36"/>
      <c r="V64" s="36"/>
      <c r="W64" s="36"/>
      <c r="X64" s="36"/>
      <c r="Y64" s="36"/>
      <c r="Z64" s="36"/>
      <c r="AA64" s="36"/>
      <c r="AB64" s="36"/>
      <c r="AC64" s="36"/>
      <c r="AD64" s="36"/>
      <c r="AE64" s="36"/>
      <c r="AF64" s="36"/>
      <c r="AG64" s="36"/>
      <c r="AH64" s="36"/>
      <c r="AI64" s="36"/>
      <c r="AJ64" s="36"/>
    </row>
    <row r="65" spans="1:36">
      <c r="A65" s="25"/>
      <c r="B65" s="25"/>
      <c r="C65" s="25"/>
      <c r="D65" s="25"/>
      <c r="E65" s="25"/>
      <c r="F65" s="25"/>
      <c r="G65" s="25"/>
      <c r="H65" s="25"/>
      <c r="I65" s="25"/>
      <c r="J65" s="25"/>
      <c r="K65" s="25"/>
      <c r="L65" s="46"/>
      <c r="M65" s="36"/>
      <c r="N65" s="36"/>
      <c r="O65" s="36"/>
      <c r="P65" s="36"/>
      <c r="Q65" s="36"/>
      <c r="R65" s="36"/>
      <c r="S65" s="36"/>
      <c r="T65" s="36"/>
      <c r="U65" s="36"/>
      <c r="V65" s="36"/>
      <c r="W65" s="36"/>
      <c r="X65" s="36"/>
      <c r="Y65" s="36"/>
      <c r="Z65" s="36"/>
      <c r="AA65" s="36"/>
      <c r="AB65" s="36"/>
      <c r="AC65" s="36"/>
      <c r="AD65" s="36"/>
      <c r="AE65" s="36"/>
      <c r="AF65" s="36"/>
      <c r="AG65" s="36"/>
      <c r="AH65" s="36"/>
      <c r="AI65" s="36"/>
      <c r="AJ65" s="36"/>
    </row>
    <row r="66" spans="1:36">
      <c r="A66" s="25"/>
      <c r="B66" s="25"/>
      <c r="C66" s="25"/>
      <c r="D66" s="25"/>
      <c r="E66" s="25"/>
      <c r="F66" s="25"/>
      <c r="G66" s="25"/>
      <c r="H66" s="25"/>
      <c r="I66" s="25"/>
      <c r="J66" s="25"/>
      <c r="K66" s="25"/>
      <c r="L66" s="46"/>
      <c r="M66" s="36"/>
      <c r="N66" s="36"/>
      <c r="O66" s="36"/>
      <c r="P66" s="36"/>
      <c r="Q66" s="36"/>
      <c r="R66" s="36"/>
      <c r="S66" s="36"/>
      <c r="T66" s="36"/>
      <c r="U66" s="36"/>
      <c r="V66" s="36"/>
      <c r="W66" s="36"/>
      <c r="X66" s="36"/>
      <c r="Y66" s="36"/>
      <c r="Z66" s="36"/>
      <c r="AA66" s="36"/>
      <c r="AB66" s="36"/>
      <c r="AC66" s="36"/>
      <c r="AD66" s="36"/>
      <c r="AE66" s="36"/>
      <c r="AF66" s="36"/>
      <c r="AG66" s="36"/>
      <c r="AH66" s="36"/>
      <c r="AI66" s="36"/>
      <c r="AJ66" s="36"/>
    </row>
    <row r="67" spans="1:36">
      <c r="A67" s="25"/>
      <c r="B67" s="25"/>
      <c r="C67" s="25"/>
      <c r="D67" s="25"/>
      <c r="E67" s="25"/>
      <c r="F67" s="25"/>
      <c r="G67" s="25"/>
      <c r="H67" s="25"/>
      <c r="I67" s="25"/>
      <c r="J67" s="25"/>
      <c r="K67" s="25"/>
      <c r="L67" s="46"/>
      <c r="M67" s="36"/>
      <c r="N67" s="36"/>
      <c r="O67" s="36"/>
      <c r="P67" s="36"/>
      <c r="Q67" s="36"/>
      <c r="R67" s="36"/>
      <c r="S67" s="36"/>
      <c r="T67" s="36"/>
      <c r="U67" s="36"/>
      <c r="V67" s="36"/>
      <c r="W67" s="36"/>
      <c r="X67" s="36"/>
      <c r="Y67" s="36"/>
      <c r="Z67" s="36"/>
      <c r="AA67" s="36"/>
      <c r="AB67" s="36"/>
      <c r="AC67" s="36"/>
      <c r="AD67" s="36"/>
      <c r="AE67" s="36"/>
      <c r="AF67" s="36"/>
      <c r="AG67" s="36"/>
      <c r="AH67" s="36"/>
      <c r="AI67" s="36"/>
      <c r="AJ67" s="36"/>
    </row>
    <row r="68" spans="1:36">
      <c r="A68" s="25"/>
      <c r="B68" s="25"/>
      <c r="C68" s="25"/>
      <c r="D68" s="25"/>
      <c r="E68" s="25"/>
      <c r="F68" s="25"/>
      <c r="G68" s="25"/>
      <c r="H68" s="25"/>
      <c r="I68" s="25"/>
      <c r="J68" s="25"/>
      <c r="K68" s="25"/>
      <c r="L68" s="46"/>
      <c r="M68" s="36"/>
      <c r="N68" s="36"/>
      <c r="O68" s="36"/>
      <c r="P68" s="36"/>
      <c r="Q68" s="36"/>
      <c r="R68" s="36"/>
      <c r="S68" s="36"/>
      <c r="T68" s="36"/>
      <c r="U68" s="36"/>
      <c r="V68" s="36"/>
      <c r="W68" s="36"/>
      <c r="X68" s="36"/>
      <c r="Y68" s="36"/>
      <c r="Z68" s="36"/>
      <c r="AA68" s="36"/>
      <c r="AB68" s="36"/>
      <c r="AC68" s="36"/>
      <c r="AD68" s="36"/>
      <c r="AE68" s="36"/>
      <c r="AF68" s="36"/>
      <c r="AG68" s="36"/>
      <c r="AH68" s="36"/>
      <c r="AI68" s="36"/>
      <c r="AJ68" s="36"/>
    </row>
    <row r="69" spans="1:36">
      <c r="A69" s="25"/>
      <c r="B69" s="25"/>
      <c r="C69" s="25"/>
      <c r="D69" s="25"/>
      <c r="E69" s="25"/>
      <c r="F69" s="25"/>
      <c r="G69" s="25"/>
      <c r="H69" s="25"/>
      <c r="I69" s="25"/>
      <c r="J69" s="25"/>
      <c r="K69" s="25"/>
      <c r="L69" s="46"/>
      <c r="M69" s="36"/>
      <c r="N69" s="36"/>
      <c r="O69" s="36"/>
      <c r="P69" s="36"/>
      <c r="Q69" s="36"/>
      <c r="R69" s="36"/>
      <c r="S69" s="36"/>
      <c r="T69" s="36"/>
      <c r="U69" s="36"/>
      <c r="V69" s="36"/>
      <c r="W69" s="36"/>
      <c r="X69" s="36"/>
      <c r="Y69" s="36"/>
      <c r="Z69" s="36"/>
      <c r="AA69" s="36"/>
      <c r="AB69" s="36"/>
      <c r="AC69" s="36"/>
      <c r="AD69" s="36"/>
      <c r="AE69" s="36"/>
      <c r="AF69" s="36"/>
      <c r="AG69" s="36"/>
      <c r="AH69" s="36"/>
      <c r="AI69" s="36"/>
      <c r="AJ69" s="36"/>
    </row>
    <row r="70" spans="1:36">
      <c r="A70" s="25"/>
      <c r="B70" s="25"/>
      <c r="C70" s="25"/>
      <c r="D70" s="25"/>
      <c r="E70" s="25"/>
      <c r="F70" s="25"/>
      <c r="G70" s="25"/>
      <c r="H70" s="25"/>
      <c r="I70" s="25"/>
      <c r="J70" s="25"/>
      <c r="K70" s="25"/>
      <c r="L70" s="46"/>
      <c r="M70" s="36"/>
      <c r="N70" s="36"/>
      <c r="O70" s="36"/>
      <c r="P70" s="36"/>
      <c r="Q70" s="36"/>
      <c r="R70" s="36"/>
      <c r="S70" s="36"/>
      <c r="T70" s="36"/>
      <c r="U70" s="36"/>
      <c r="V70" s="36"/>
      <c r="W70" s="36"/>
      <c r="X70" s="36"/>
      <c r="Y70" s="36"/>
      <c r="Z70" s="36"/>
      <c r="AA70" s="36"/>
      <c r="AB70" s="36"/>
      <c r="AC70" s="36"/>
      <c r="AD70" s="36"/>
      <c r="AE70" s="36"/>
      <c r="AF70" s="36"/>
      <c r="AG70" s="36"/>
      <c r="AH70" s="36"/>
      <c r="AI70" s="36"/>
      <c r="AJ70" s="36"/>
    </row>
    <row r="71" spans="1:36">
      <c r="A71" s="25"/>
      <c r="B71" s="25"/>
      <c r="C71" s="25"/>
      <c r="D71" s="25"/>
      <c r="E71" s="25"/>
      <c r="F71" s="25"/>
      <c r="G71" s="25"/>
      <c r="H71" s="25"/>
      <c r="I71" s="25"/>
      <c r="J71" s="25"/>
      <c r="K71" s="25"/>
      <c r="L71" s="46"/>
      <c r="M71" s="36"/>
      <c r="N71" s="36"/>
      <c r="O71" s="36"/>
      <c r="P71" s="36"/>
      <c r="Q71" s="36"/>
      <c r="R71" s="36"/>
      <c r="S71" s="36"/>
      <c r="T71" s="36"/>
      <c r="U71" s="36"/>
      <c r="V71" s="36"/>
      <c r="W71" s="36"/>
      <c r="X71" s="36"/>
      <c r="Y71" s="36"/>
      <c r="Z71" s="36"/>
      <c r="AA71" s="36"/>
      <c r="AB71" s="36"/>
      <c r="AC71" s="36"/>
      <c r="AD71" s="36"/>
      <c r="AE71" s="36"/>
      <c r="AF71" s="36"/>
      <c r="AG71" s="36"/>
      <c r="AH71" s="36"/>
      <c r="AI71" s="36"/>
      <c r="AJ71" s="36"/>
    </row>
    <row r="72" spans="1:36">
      <c r="A72" s="25"/>
      <c r="B72" s="25"/>
      <c r="C72" s="25"/>
      <c r="D72" s="25"/>
      <c r="E72" s="25"/>
      <c r="F72" s="25"/>
      <c r="G72" s="25"/>
      <c r="H72" s="25"/>
      <c r="I72" s="25"/>
      <c r="J72" s="25"/>
      <c r="K72" s="25"/>
      <c r="L72" s="46"/>
      <c r="M72" s="36"/>
      <c r="N72" s="36"/>
      <c r="O72" s="36"/>
      <c r="P72" s="36"/>
      <c r="Q72" s="36"/>
      <c r="R72" s="36"/>
      <c r="S72" s="36"/>
      <c r="T72" s="36"/>
      <c r="U72" s="36"/>
      <c r="V72" s="36"/>
      <c r="W72" s="36"/>
      <c r="X72" s="36"/>
      <c r="Y72" s="36"/>
      <c r="Z72" s="36"/>
      <c r="AA72" s="36"/>
      <c r="AB72" s="36"/>
      <c r="AC72" s="36"/>
      <c r="AD72" s="36"/>
      <c r="AE72" s="36"/>
      <c r="AF72" s="36"/>
      <c r="AG72" s="36"/>
      <c r="AH72" s="36"/>
      <c r="AI72" s="36"/>
      <c r="AJ72" s="36"/>
    </row>
    <row r="73" spans="1:36">
      <c r="A73" s="25"/>
      <c r="B73" s="25"/>
      <c r="C73" s="25"/>
      <c r="D73" s="25"/>
      <c r="E73" s="25"/>
      <c r="F73" s="25"/>
      <c r="G73" s="25"/>
      <c r="H73" s="25"/>
      <c r="I73" s="25"/>
      <c r="J73" s="25"/>
      <c r="K73" s="25"/>
      <c r="L73" s="46"/>
      <c r="M73" s="36"/>
      <c r="N73" s="36"/>
      <c r="O73" s="36"/>
      <c r="P73" s="36"/>
      <c r="Q73" s="36"/>
      <c r="R73" s="36"/>
      <c r="S73" s="36"/>
      <c r="T73" s="36"/>
      <c r="U73" s="36"/>
      <c r="V73" s="36"/>
      <c r="W73" s="36"/>
      <c r="X73" s="36"/>
      <c r="Y73" s="36"/>
      <c r="Z73" s="36"/>
      <c r="AA73" s="36"/>
      <c r="AB73" s="36"/>
      <c r="AC73" s="36"/>
      <c r="AD73" s="36"/>
      <c r="AE73" s="36"/>
      <c r="AF73" s="36"/>
      <c r="AG73" s="36"/>
      <c r="AH73" s="36"/>
      <c r="AI73" s="36"/>
      <c r="AJ73" s="36"/>
    </row>
    <row r="74" spans="1:36">
      <c r="A74" s="25"/>
      <c r="B74" s="25"/>
      <c r="C74" s="25"/>
      <c r="D74" s="25"/>
      <c r="E74" s="25"/>
      <c r="F74" s="25"/>
      <c r="G74" s="25"/>
      <c r="H74" s="25"/>
      <c r="I74" s="25"/>
      <c r="J74" s="25"/>
      <c r="K74" s="25"/>
      <c r="L74" s="46"/>
      <c r="M74" s="36"/>
      <c r="N74" s="36"/>
      <c r="O74" s="36"/>
      <c r="P74" s="36"/>
      <c r="Q74" s="36"/>
      <c r="R74" s="36"/>
      <c r="S74" s="36"/>
      <c r="T74" s="36"/>
      <c r="U74" s="36"/>
      <c r="V74" s="36"/>
      <c r="W74" s="36"/>
      <c r="X74" s="36"/>
      <c r="Y74" s="36"/>
      <c r="Z74" s="36"/>
      <c r="AA74" s="36"/>
      <c r="AB74" s="36"/>
      <c r="AC74" s="36"/>
      <c r="AD74" s="36"/>
      <c r="AE74" s="36"/>
      <c r="AF74" s="36"/>
      <c r="AG74" s="36"/>
      <c r="AH74" s="36"/>
      <c r="AI74" s="36"/>
      <c r="AJ74" s="36"/>
    </row>
    <row r="75" spans="1:36">
      <c r="A75" s="25"/>
      <c r="B75" s="25"/>
      <c r="C75" s="25"/>
      <c r="D75" s="25"/>
      <c r="E75" s="25"/>
      <c r="F75" s="25"/>
      <c r="G75" s="25"/>
      <c r="H75" s="25"/>
      <c r="I75" s="25"/>
      <c r="J75" s="25"/>
      <c r="K75" s="25"/>
      <c r="L75" s="46"/>
      <c r="M75" s="36"/>
      <c r="N75" s="36"/>
      <c r="O75" s="36"/>
      <c r="P75" s="36"/>
      <c r="Q75" s="36"/>
      <c r="R75" s="36"/>
      <c r="S75" s="36"/>
      <c r="T75" s="36"/>
      <c r="U75" s="36"/>
      <c r="V75" s="36"/>
      <c r="W75" s="36"/>
      <c r="X75" s="36"/>
      <c r="Y75" s="36"/>
      <c r="Z75" s="36"/>
      <c r="AA75" s="36"/>
      <c r="AB75" s="36"/>
      <c r="AC75" s="36"/>
      <c r="AD75" s="36"/>
      <c r="AE75" s="36"/>
      <c r="AF75" s="36"/>
      <c r="AG75" s="36"/>
      <c r="AH75" s="36"/>
      <c r="AI75" s="36"/>
      <c r="AJ75" s="36"/>
    </row>
    <row r="76" spans="1:36">
      <c r="A76" s="25"/>
      <c r="B76" s="25"/>
      <c r="C76" s="25"/>
      <c r="D76" s="25"/>
      <c r="E76" s="25"/>
      <c r="F76" s="25"/>
      <c r="G76" s="25"/>
      <c r="H76" s="25"/>
      <c r="I76" s="25"/>
      <c r="J76" s="25"/>
      <c r="K76" s="25"/>
      <c r="L76" s="46"/>
      <c r="M76" s="36"/>
      <c r="N76" s="36"/>
      <c r="O76" s="36"/>
      <c r="P76" s="36"/>
      <c r="Q76" s="36"/>
      <c r="R76" s="36"/>
      <c r="S76" s="36"/>
      <c r="T76" s="36"/>
      <c r="U76" s="36"/>
      <c r="V76" s="36"/>
      <c r="W76" s="36"/>
      <c r="X76" s="36"/>
      <c r="Y76" s="36"/>
      <c r="Z76" s="36"/>
      <c r="AA76" s="36"/>
      <c r="AB76" s="36"/>
      <c r="AC76" s="36"/>
      <c r="AD76" s="36"/>
      <c r="AE76" s="36"/>
      <c r="AF76" s="36"/>
      <c r="AG76" s="36"/>
      <c r="AH76" s="36"/>
      <c r="AI76" s="36"/>
      <c r="AJ76" s="36"/>
    </row>
    <row r="77" spans="1:36">
      <c r="A77" s="25"/>
      <c r="B77" s="25"/>
      <c r="C77" s="25"/>
      <c r="D77" s="25"/>
      <c r="E77" s="25"/>
      <c r="F77" s="25"/>
      <c r="G77" s="25"/>
      <c r="H77" s="25"/>
      <c r="I77" s="25"/>
      <c r="J77" s="25"/>
      <c r="K77" s="25"/>
      <c r="L77" s="46"/>
      <c r="M77" s="36"/>
      <c r="N77" s="36"/>
      <c r="O77" s="36"/>
      <c r="P77" s="36"/>
      <c r="Q77" s="36"/>
      <c r="R77" s="36"/>
      <c r="S77" s="36"/>
      <c r="T77" s="36"/>
      <c r="U77" s="36"/>
      <c r="V77" s="36"/>
      <c r="W77" s="36"/>
      <c r="X77" s="36"/>
      <c r="Y77" s="36"/>
      <c r="Z77" s="36"/>
      <c r="AA77" s="36"/>
      <c r="AB77" s="36"/>
      <c r="AC77" s="36"/>
      <c r="AD77" s="36"/>
      <c r="AE77" s="36"/>
      <c r="AF77" s="36"/>
      <c r="AG77" s="36"/>
      <c r="AH77" s="36"/>
      <c r="AI77" s="36"/>
      <c r="AJ77" s="36"/>
    </row>
    <row r="78" spans="1:36">
      <c r="A78" s="25"/>
      <c r="B78" s="25"/>
      <c r="C78" s="25"/>
      <c r="D78" s="25"/>
      <c r="E78" s="25"/>
      <c r="F78" s="25"/>
      <c r="G78" s="25"/>
      <c r="H78" s="25"/>
      <c r="I78" s="25"/>
      <c r="J78" s="25"/>
      <c r="K78" s="25"/>
      <c r="L78" s="46"/>
      <c r="M78" s="36"/>
      <c r="N78" s="36"/>
      <c r="O78" s="36"/>
      <c r="P78" s="36"/>
      <c r="Q78" s="36"/>
      <c r="R78" s="36"/>
      <c r="S78" s="36"/>
      <c r="T78" s="36"/>
      <c r="U78" s="36"/>
      <c r="V78" s="36"/>
      <c r="W78" s="36"/>
      <c r="X78" s="36"/>
      <c r="Y78" s="36"/>
      <c r="Z78" s="36"/>
      <c r="AA78" s="36"/>
      <c r="AB78" s="36"/>
      <c r="AC78" s="36"/>
      <c r="AD78" s="36"/>
      <c r="AE78" s="36"/>
      <c r="AF78" s="36"/>
      <c r="AG78" s="36"/>
      <c r="AH78" s="36"/>
      <c r="AI78" s="36"/>
      <c r="AJ78" s="36"/>
    </row>
    <row r="79" spans="1:36">
      <c r="A79" s="25"/>
      <c r="B79" s="25"/>
      <c r="C79" s="25"/>
      <c r="D79" s="25"/>
      <c r="E79" s="25"/>
      <c r="F79" s="25"/>
      <c r="G79" s="25"/>
      <c r="H79" s="25"/>
      <c r="I79" s="25"/>
      <c r="J79" s="25"/>
      <c r="K79" s="25"/>
      <c r="L79" s="46"/>
      <c r="M79" s="36"/>
      <c r="N79" s="36"/>
      <c r="O79" s="36"/>
      <c r="P79" s="36"/>
      <c r="Q79" s="36"/>
      <c r="R79" s="36"/>
      <c r="S79" s="36"/>
      <c r="T79" s="36"/>
      <c r="U79" s="36"/>
      <c r="V79" s="36"/>
      <c r="W79" s="36"/>
      <c r="X79" s="36"/>
      <c r="Y79" s="36"/>
      <c r="Z79" s="36"/>
      <c r="AA79" s="36"/>
      <c r="AB79" s="36"/>
      <c r="AC79" s="36"/>
      <c r="AD79" s="36"/>
      <c r="AE79" s="36"/>
      <c r="AF79" s="36"/>
      <c r="AG79" s="36"/>
      <c r="AH79" s="36"/>
      <c r="AI79" s="36"/>
      <c r="AJ79" s="36"/>
    </row>
    <row r="80" spans="1:36">
      <c r="A80" s="25"/>
      <c r="B80" s="25"/>
      <c r="C80" s="25"/>
      <c r="D80" s="25"/>
      <c r="E80" s="25"/>
      <c r="F80" s="25"/>
      <c r="G80" s="25"/>
      <c r="H80" s="25"/>
      <c r="I80" s="25"/>
      <c r="J80" s="25"/>
      <c r="K80" s="25"/>
      <c r="L80" s="46"/>
      <c r="M80" s="36"/>
      <c r="N80" s="36"/>
      <c r="O80" s="36"/>
      <c r="P80" s="36"/>
      <c r="Q80" s="36"/>
      <c r="R80" s="36"/>
      <c r="S80" s="36"/>
      <c r="T80" s="36"/>
      <c r="U80" s="36"/>
      <c r="V80" s="36"/>
      <c r="W80" s="36"/>
      <c r="X80" s="36"/>
      <c r="Y80" s="36"/>
      <c r="Z80" s="36"/>
      <c r="AA80" s="36"/>
      <c r="AB80" s="36"/>
      <c r="AC80" s="36"/>
      <c r="AD80" s="36"/>
      <c r="AE80" s="36"/>
      <c r="AF80" s="36"/>
      <c r="AG80" s="36"/>
      <c r="AH80" s="36"/>
      <c r="AI80" s="36"/>
      <c r="AJ80" s="36"/>
    </row>
    <row r="81" spans="1:36">
      <c r="A81" s="25"/>
      <c r="B81" s="25"/>
      <c r="C81" s="25"/>
      <c r="D81" s="25"/>
      <c r="E81" s="25"/>
      <c r="F81" s="25"/>
      <c r="G81" s="25"/>
      <c r="H81" s="25"/>
      <c r="I81" s="25"/>
      <c r="J81" s="25"/>
      <c r="K81" s="25"/>
      <c r="L81" s="46"/>
      <c r="M81" s="36"/>
      <c r="N81" s="36"/>
      <c r="O81" s="36"/>
      <c r="P81" s="36"/>
      <c r="Q81" s="36"/>
      <c r="R81" s="36"/>
      <c r="S81" s="36"/>
      <c r="T81" s="36"/>
      <c r="U81" s="36"/>
      <c r="V81" s="36"/>
      <c r="W81" s="36"/>
      <c r="X81" s="36"/>
      <c r="Y81" s="36"/>
      <c r="Z81" s="36"/>
      <c r="AA81" s="36"/>
      <c r="AB81" s="36"/>
      <c r="AC81" s="36"/>
      <c r="AD81" s="36"/>
      <c r="AE81" s="36"/>
      <c r="AF81" s="36"/>
      <c r="AG81" s="36"/>
      <c r="AH81" s="36"/>
      <c r="AI81" s="36"/>
      <c r="AJ81" s="36"/>
    </row>
    <row r="82" spans="1:36">
      <c r="A82" s="25"/>
      <c r="B82" s="25"/>
      <c r="C82" s="25"/>
      <c r="D82" s="25"/>
      <c r="E82" s="25"/>
      <c r="F82" s="25"/>
      <c r="G82" s="25"/>
      <c r="H82" s="25"/>
      <c r="I82" s="25"/>
      <c r="J82" s="25"/>
      <c r="K82" s="25"/>
      <c r="L82" s="46"/>
      <c r="M82" s="36"/>
      <c r="N82" s="36"/>
      <c r="O82" s="36"/>
      <c r="P82" s="36"/>
      <c r="Q82" s="36"/>
      <c r="R82" s="36"/>
      <c r="S82" s="36"/>
      <c r="T82" s="36"/>
      <c r="U82" s="36"/>
      <c r="V82" s="36"/>
      <c r="W82" s="36"/>
      <c r="X82" s="36"/>
      <c r="Y82" s="36"/>
      <c r="Z82" s="36"/>
      <c r="AA82" s="36"/>
      <c r="AB82" s="36"/>
      <c r="AC82" s="36"/>
      <c r="AD82" s="36"/>
      <c r="AE82" s="36"/>
      <c r="AF82" s="36"/>
      <c r="AG82" s="36"/>
      <c r="AH82" s="36"/>
      <c r="AI82" s="36"/>
      <c r="AJ82" s="36"/>
    </row>
    <row r="83" spans="1:36">
      <c r="A83" s="25"/>
      <c r="B83" s="25"/>
      <c r="C83" s="25"/>
      <c r="D83" s="25"/>
      <c r="E83" s="25"/>
      <c r="F83" s="25"/>
      <c r="G83" s="25"/>
      <c r="H83" s="25"/>
      <c r="I83" s="25"/>
      <c r="J83" s="25"/>
      <c r="K83" s="25"/>
      <c r="L83" s="46"/>
      <c r="M83" s="36"/>
      <c r="N83" s="36"/>
      <c r="O83" s="36"/>
      <c r="P83" s="36"/>
      <c r="Q83" s="36"/>
      <c r="R83" s="36"/>
      <c r="S83" s="36"/>
      <c r="T83" s="36"/>
      <c r="U83" s="36"/>
      <c r="V83" s="36"/>
      <c r="W83" s="36"/>
      <c r="X83" s="36"/>
      <c r="Y83" s="36"/>
      <c r="Z83" s="36"/>
      <c r="AA83" s="36"/>
      <c r="AB83" s="36"/>
      <c r="AC83" s="36"/>
      <c r="AD83" s="36"/>
      <c r="AE83" s="36"/>
      <c r="AF83" s="36"/>
      <c r="AG83" s="36"/>
      <c r="AH83" s="36"/>
      <c r="AI83" s="36"/>
      <c r="AJ83" s="36"/>
    </row>
    <row r="84" spans="1:36">
      <c r="A84" s="25"/>
      <c r="B84" s="25"/>
      <c r="C84" s="25"/>
      <c r="D84" s="25"/>
      <c r="E84" s="25"/>
      <c r="F84" s="25"/>
      <c r="G84" s="25"/>
      <c r="H84" s="25"/>
      <c r="I84" s="25"/>
      <c r="J84" s="25"/>
      <c r="K84" s="25"/>
      <c r="L84" s="46"/>
      <c r="M84" s="36"/>
      <c r="N84" s="36"/>
      <c r="O84" s="36"/>
      <c r="P84" s="36"/>
      <c r="Q84" s="36"/>
      <c r="R84" s="36"/>
      <c r="S84" s="36"/>
      <c r="T84" s="36"/>
      <c r="U84" s="36"/>
      <c r="V84" s="36"/>
      <c r="W84" s="36"/>
      <c r="X84" s="36"/>
      <c r="Y84" s="36"/>
      <c r="Z84" s="36"/>
      <c r="AA84" s="36"/>
      <c r="AB84" s="36"/>
      <c r="AC84" s="36"/>
      <c r="AD84" s="36"/>
      <c r="AE84" s="36"/>
      <c r="AF84" s="36"/>
      <c r="AG84" s="36"/>
      <c r="AH84" s="36"/>
      <c r="AI84" s="36"/>
      <c r="AJ84" s="36"/>
    </row>
    <row r="85" spans="1:36">
      <c r="A85" s="25"/>
      <c r="B85" s="25"/>
      <c r="C85" s="25"/>
      <c r="D85" s="25"/>
      <c r="E85" s="25"/>
      <c r="F85" s="25"/>
      <c r="G85" s="25"/>
      <c r="H85" s="25"/>
      <c r="I85" s="25"/>
      <c r="J85" s="25"/>
      <c r="K85" s="25"/>
      <c r="L85" s="46"/>
      <c r="M85" s="36"/>
      <c r="N85" s="36"/>
      <c r="O85" s="36"/>
      <c r="P85" s="36"/>
      <c r="Q85" s="36"/>
      <c r="R85" s="36"/>
      <c r="S85" s="36"/>
      <c r="T85" s="36"/>
      <c r="U85" s="36"/>
      <c r="V85" s="36"/>
      <c r="W85" s="36"/>
      <c r="X85" s="36"/>
      <c r="Y85" s="36"/>
      <c r="Z85" s="36"/>
      <c r="AA85" s="36"/>
      <c r="AB85" s="36"/>
      <c r="AC85" s="36"/>
      <c r="AD85" s="36"/>
      <c r="AE85" s="36"/>
      <c r="AF85" s="36"/>
      <c r="AG85" s="36"/>
      <c r="AH85" s="36"/>
      <c r="AI85" s="36"/>
      <c r="AJ85" s="36"/>
    </row>
    <row r="86" spans="1:36">
      <c r="A86" s="25"/>
      <c r="B86" s="25"/>
      <c r="C86" s="25"/>
      <c r="D86" s="25"/>
      <c r="E86" s="25"/>
      <c r="F86" s="25"/>
      <c r="G86" s="25"/>
      <c r="H86" s="25"/>
      <c r="I86" s="25"/>
      <c r="J86" s="25"/>
      <c r="K86" s="25"/>
      <c r="L86" s="46"/>
      <c r="M86" s="36"/>
      <c r="N86" s="36"/>
      <c r="O86" s="36"/>
      <c r="P86" s="36"/>
      <c r="Q86" s="36"/>
      <c r="R86" s="36"/>
      <c r="S86" s="36"/>
      <c r="T86" s="36"/>
      <c r="U86" s="36"/>
      <c r="V86" s="36"/>
      <c r="W86" s="36"/>
      <c r="X86" s="36"/>
      <c r="Y86" s="36"/>
      <c r="Z86" s="36"/>
      <c r="AA86" s="36"/>
      <c r="AB86" s="36"/>
      <c r="AC86" s="36"/>
      <c r="AD86" s="36"/>
      <c r="AE86" s="36"/>
      <c r="AF86" s="36"/>
      <c r="AG86" s="36"/>
      <c r="AH86" s="36"/>
      <c r="AI86" s="36"/>
      <c r="AJ86" s="36"/>
    </row>
    <row r="87" spans="1:36">
      <c r="A87" s="25"/>
      <c r="B87" s="25"/>
      <c r="C87" s="25"/>
      <c r="D87" s="25"/>
      <c r="E87" s="25"/>
      <c r="F87" s="25"/>
      <c r="G87" s="25"/>
      <c r="H87" s="25"/>
      <c r="I87" s="25"/>
      <c r="J87" s="25"/>
      <c r="K87" s="25"/>
      <c r="L87" s="46"/>
      <c r="M87" s="36"/>
      <c r="N87" s="36"/>
      <c r="O87" s="36"/>
      <c r="P87" s="36"/>
      <c r="Q87" s="36"/>
      <c r="R87" s="36"/>
      <c r="S87" s="36"/>
      <c r="T87" s="36"/>
      <c r="U87" s="36"/>
      <c r="V87" s="36"/>
      <c r="W87" s="36"/>
      <c r="X87" s="36"/>
      <c r="Y87" s="36"/>
      <c r="Z87" s="36"/>
      <c r="AA87" s="36"/>
      <c r="AB87" s="36"/>
      <c r="AC87" s="36"/>
      <c r="AD87" s="36"/>
      <c r="AE87" s="36"/>
      <c r="AF87" s="36"/>
      <c r="AG87" s="36"/>
      <c r="AH87" s="36"/>
      <c r="AI87" s="36"/>
      <c r="AJ87" s="36"/>
    </row>
    <row r="88" spans="1:36">
      <c r="A88" s="25"/>
      <c r="B88" s="25"/>
      <c r="C88" s="25"/>
      <c r="D88" s="25"/>
      <c r="E88" s="25"/>
      <c r="F88" s="25"/>
      <c r="G88" s="25"/>
      <c r="H88" s="25"/>
      <c r="I88" s="25"/>
      <c r="J88" s="25"/>
      <c r="K88" s="25"/>
      <c r="L88" s="46"/>
      <c r="M88" s="36"/>
      <c r="N88" s="36"/>
      <c r="O88" s="36"/>
      <c r="P88" s="36"/>
      <c r="Q88" s="36"/>
      <c r="R88" s="36"/>
      <c r="S88" s="36"/>
      <c r="T88" s="36"/>
      <c r="U88" s="36"/>
      <c r="V88" s="36"/>
      <c r="W88" s="36"/>
      <c r="X88" s="36"/>
      <c r="Y88" s="36"/>
      <c r="Z88" s="36"/>
      <c r="AA88" s="36"/>
      <c r="AB88" s="36"/>
      <c r="AC88" s="36"/>
      <c r="AD88" s="36"/>
      <c r="AE88" s="36"/>
      <c r="AF88" s="36"/>
      <c r="AG88" s="36"/>
      <c r="AH88" s="36"/>
      <c r="AI88" s="36"/>
      <c r="AJ88" s="36"/>
    </row>
    <row r="89" spans="1:36">
      <c r="A89" s="25"/>
      <c r="B89" s="25"/>
      <c r="C89" s="25"/>
      <c r="D89" s="25"/>
      <c r="E89" s="25"/>
      <c r="F89" s="25"/>
      <c r="G89" s="25"/>
      <c r="H89" s="25"/>
      <c r="I89" s="25"/>
      <c r="J89" s="25"/>
      <c r="K89" s="25"/>
      <c r="L89" s="46"/>
      <c r="M89" s="36"/>
      <c r="N89" s="36"/>
      <c r="O89" s="36"/>
      <c r="P89" s="36"/>
      <c r="Q89" s="36"/>
      <c r="R89" s="36"/>
      <c r="S89" s="36"/>
      <c r="T89" s="36"/>
      <c r="U89" s="36"/>
      <c r="V89" s="36"/>
      <c r="W89" s="36"/>
      <c r="X89" s="36"/>
      <c r="Y89" s="36"/>
      <c r="Z89" s="36"/>
      <c r="AA89" s="36"/>
      <c r="AB89" s="36"/>
      <c r="AC89" s="36"/>
      <c r="AD89" s="36"/>
      <c r="AE89" s="36"/>
      <c r="AF89" s="36"/>
      <c r="AG89" s="36"/>
      <c r="AH89" s="36"/>
      <c r="AI89" s="36"/>
      <c r="AJ89" s="36"/>
    </row>
    <row r="90" spans="1:36">
      <c r="A90" s="25"/>
      <c r="B90" s="25"/>
      <c r="C90" s="25"/>
      <c r="D90" s="25"/>
      <c r="E90" s="25"/>
      <c r="F90" s="25"/>
      <c r="G90" s="25"/>
      <c r="H90" s="25"/>
      <c r="I90" s="25"/>
      <c r="J90" s="25"/>
      <c r="K90" s="25"/>
      <c r="L90" s="46"/>
      <c r="M90" s="36"/>
      <c r="N90" s="36"/>
      <c r="O90" s="36"/>
      <c r="P90" s="36"/>
      <c r="Q90" s="36"/>
      <c r="R90" s="36"/>
      <c r="S90" s="36"/>
      <c r="T90" s="36"/>
      <c r="U90" s="36"/>
      <c r="V90" s="36"/>
      <c r="W90" s="36"/>
      <c r="X90" s="36"/>
      <c r="Y90" s="36"/>
      <c r="Z90" s="36"/>
      <c r="AA90" s="36"/>
      <c r="AB90" s="36"/>
      <c r="AC90" s="36"/>
      <c r="AD90" s="36"/>
      <c r="AE90" s="36"/>
      <c r="AF90" s="36"/>
      <c r="AG90" s="36"/>
      <c r="AH90" s="36"/>
      <c r="AI90" s="36"/>
      <c r="AJ90" s="36"/>
    </row>
    <row r="91" spans="1:36">
      <c r="A91" s="25"/>
      <c r="B91" s="25"/>
      <c r="C91" s="25"/>
      <c r="D91" s="25"/>
      <c r="E91" s="25"/>
      <c r="F91" s="25"/>
      <c r="G91" s="25"/>
      <c r="H91" s="25"/>
      <c r="I91" s="25"/>
      <c r="J91" s="25"/>
      <c r="K91" s="25"/>
      <c r="L91" s="46"/>
      <c r="M91" s="36"/>
      <c r="N91" s="36"/>
      <c r="O91" s="36"/>
      <c r="P91" s="36"/>
      <c r="Q91" s="36"/>
      <c r="R91" s="36"/>
      <c r="S91" s="36"/>
      <c r="T91" s="36"/>
      <c r="U91" s="36"/>
      <c r="V91" s="36"/>
      <c r="W91" s="36"/>
      <c r="X91" s="36"/>
      <c r="Y91" s="36"/>
      <c r="Z91" s="36"/>
      <c r="AA91" s="36"/>
      <c r="AB91" s="36"/>
      <c r="AC91" s="36"/>
      <c r="AD91" s="36"/>
      <c r="AE91" s="36"/>
      <c r="AF91" s="36"/>
      <c r="AG91" s="36"/>
      <c r="AH91" s="36"/>
      <c r="AI91" s="36"/>
      <c r="AJ91" s="36"/>
    </row>
    <row r="92" spans="1:36">
      <c r="A92" s="25"/>
      <c r="B92" s="25"/>
      <c r="C92" s="25"/>
      <c r="D92" s="25"/>
      <c r="E92" s="25"/>
      <c r="F92" s="25"/>
      <c r="G92" s="25"/>
      <c r="H92" s="25"/>
      <c r="I92" s="25"/>
      <c r="J92" s="25"/>
      <c r="K92" s="25"/>
      <c r="L92" s="46"/>
      <c r="M92" s="36"/>
      <c r="N92" s="36"/>
      <c r="O92" s="36"/>
      <c r="P92" s="36"/>
      <c r="Q92" s="36"/>
      <c r="R92" s="36"/>
      <c r="S92" s="36"/>
      <c r="T92" s="36"/>
      <c r="U92" s="36"/>
      <c r="V92" s="36"/>
      <c r="W92" s="36"/>
      <c r="X92" s="36"/>
      <c r="Y92" s="36"/>
      <c r="Z92" s="36"/>
      <c r="AA92" s="36"/>
      <c r="AB92" s="36"/>
      <c r="AC92" s="36"/>
      <c r="AD92" s="36"/>
      <c r="AE92" s="36"/>
      <c r="AF92" s="36"/>
      <c r="AG92" s="36"/>
      <c r="AH92" s="36"/>
      <c r="AI92" s="36"/>
      <c r="AJ92" s="36"/>
    </row>
    <row r="93" spans="1:36">
      <c r="A93" s="25"/>
      <c r="B93" s="25"/>
      <c r="C93" s="25"/>
      <c r="D93" s="25"/>
      <c r="E93" s="25"/>
      <c r="F93" s="25"/>
      <c r="G93" s="25"/>
      <c r="H93" s="25"/>
      <c r="I93" s="25"/>
      <c r="J93" s="25"/>
      <c r="K93" s="25"/>
      <c r="L93" s="46"/>
      <c r="M93" s="36"/>
      <c r="N93" s="36"/>
      <c r="O93" s="36"/>
      <c r="P93" s="36"/>
      <c r="Q93" s="36"/>
      <c r="R93" s="36"/>
      <c r="S93" s="36"/>
      <c r="T93" s="36"/>
      <c r="U93" s="36"/>
      <c r="V93" s="36"/>
      <c r="W93" s="36"/>
      <c r="X93" s="36"/>
      <c r="Y93" s="36"/>
      <c r="Z93" s="36"/>
      <c r="AA93" s="36"/>
      <c r="AB93" s="36"/>
      <c r="AC93" s="36"/>
      <c r="AD93" s="36"/>
      <c r="AE93" s="36"/>
      <c r="AF93" s="36"/>
      <c r="AG93" s="36"/>
      <c r="AH93" s="36"/>
      <c r="AI93" s="36"/>
      <c r="AJ93" s="36"/>
    </row>
    <row r="94" spans="1:36">
      <c r="A94" s="25"/>
      <c r="B94" s="25"/>
      <c r="C94" s="25"/>
      <c r="D94" s="25"/>
      <c r="E94" s="25"/>
      <c r="F94" s="25"/>
      <c r="G94" s="25"/>
      <c r="H94" s="25"/>
      <c r="I94" s="25"/>
      <c r="J94" s="25"/>
      <c r="K94" s="25"/>
      <c r="L94" s="46"/>
      <c r="M94" s="36"/>
      <c r="N94" s="36"/>
      <c r="O94" s="36"/>
      <c r="P94" s="36"/>
      <c r="Q94" s="36"/>
      <c r="R94" s="36"/>
      <c r="S94" s="36"/>
      <c r="T94" s="36"/>
      <c r="U94" s="36"/>
      <c r="V94" s="36"/>
      <c r="W94" s="36"/>
      <c r="X94" s="36"/>
      <c r="Y94" s="36"/>
      <c r="Z94" s="36"/>
      <c r="AA94" s="36"/>
      <c r="AB94" s="36"/>
      <c r="AC94" s="36"/>
      <c r="AD94" s="36"/>
      <c r="AE94" s="36"/>
      <c r="AF94" s="36"/>
      <c r="AG94" s="36"/>
      <c r="AH94" s="36"/>
      <c r="AI94" s="36"/>
      <c r="AJ94" s="36"/>
    </row>
    <row r="95" spans="1:36">
      <c r="A95" s="25"/>
      <c r="B95" s="25"/>
      <c r="C95" s="25"/>
      <c r="D95" s="25"/>
      <c r="E95" s="25"/>
      <c r="F95" s="25"/>
      <c r="G95" s="25"/>
      <c r="H95" s="25"/>
      <c r="I95" s="25"/>
      <c r="J95" s="25"/>
      <c r="K95" s="25"/>
      <c r="L95" s="46"/>
      <c r="M95" s="36"/>
      <c r="N95" s="36"/>
      <c r="O95" s="36"/>
      <c r="P95" s="36"/>
      <c r="Q95" s="36"/>
      <c r="R95" s="36"/>
      <c r="S95" s="36"/>
      <c r="T95" s="36"/>
      <c r="U95" s="36"/>
      <c r="V95" s="36"/>
      <c r="W95" s="36"/>
      <c r="X95" s="36"/>
      <c r="Y95" s="36"/>
      <c r="Z95" s="36"/>
      <c r="AA95" s="36"/>
      <c r="AB95" s="36"/>
      <c r="AC95" s="36"/>
      <c r="AD95" s="36"/>
      <c r="AE95" s="36"/>
      <c r="AF95" s="36"/>
      <c r="AG95" s="36"/>
      <c r="AH95" s="36"/>
      <c r="AI95" s="36"/>
      <c r="AJ95" s="36"/>
    </row>
    <row r="96" spans="1:36">
      <c r="A96" s="25"/>
      <c r="B96" s="25"/>
      <c r="C96" s="25"/>
      <c r="D96" s="25"/>
      <c r="E96" s="25"/>
      <c r="F96" s="25"/>
      <c r="G96" s="25"/>
      <c r="H96" s="25"/>
      <c r="I96" s="25"/>
      <c r="J96" s="25"/>
      <c r="K96" s="25"/>
      <c r="L96" s="46"/>
      <c r="M96" s="36"/>
      <c r="N96" s="36"/>
      <c r="O96" s="36"/>
      <c r="P96" s="36"/>
      <c r="Q96" s="36"/>
      <c r="R96" s="36"/>
      <c r="S96" s="36"/>
      <c r="T96" s="36"/>
      <c r="U96" s="36"/>
      <c r="V96" s="36"/>
      <c r="W96" s="36"/>
      <c r="X96" s="36"/>
      <c r="Y96" s="36"/>
      <c r="Z96" s="36"/>
      <c r="AA96" s="36"/>
      <c r="AB96" s="36"/>
      <c r="AC96" s="36"/>
      <c r="AD96" s="36"/>
      <c r="AE96" s="36"/>
      <c r="AF96" s="36"/>
      <c r="AG96" s="36"/>
      <c r="AH96" s="36"/>
      <c r="AI96" s="36"/>
      <c r="AJ96" s="36"/>
    </row>
    <row r="97" spans="1:36">
      <c r="A97" s="25"/>
      <c r="B97" s="25"/>
      <c r="C97" s="25"/>
      <c r="D97" s="25"/>
      <c r="E97" s="25"/>
      <c r="F97" s="25"/>
      <c r="G97" s="25"/>
      <c r="H97" s="25"/>
      <c r="I97" s="25"/>
      <c r="J97" s="25"/>
      <c r="K97" s="25"/>
      <c r="L97" s="46"/>
      <c r="M97" s="36"/>
      <c r="N97" s="36"/>
      <c r="O97" s="36"/>
      <c r="P97" s="36"/>
      <c r="Q97" s="36"/>
      <c r="R97" s="36"/>
      <c r="S97" s="36"/>
      <c r="T97" s="36"/>
      <c r="U97" s="36"/>
      <c r="V97" s="36"/>
      <c r="W97" s="36"/>
      <c r="X97" s="36"/>
      <c r="Y97" s="36"/>
      <c r="Z97" s="36"/>
      <c r="AA97" s="36"/>
      <c r="AB97" s="36"/>
      <c r="AC97" s="36"/>
      <c r="AD97" s="36"/>
      <c r="AE97" s="36"/>
      <c r="AF97" s="36"/>
      <c r="AG97" s="36"/>
      <c r="AH97" s="36"/>
      <c r="AI97" s="36"/>
      <c r="AJ97" s="36"/>
    </row>
    <row r="98" spans="1:36">
      <c r="A98" s="25"/>
      <c r="B98" s="25"/>
      <c r="C98" s="25"/>
      <c r="D98" s="25"/>
      <c r="E98" s="25"/>
      <c r="F98" s="25"/>
      <c r="G98" s="25"/>
      <c r="H98" s="25"/>
      <c r="I98" s="25"/>
      <c r="J98" s="25"/>
      <c r="K98" s="25"/>
      <c r="L98" s="46"/>
      <c r="M98" s="36"/>
      <c r="N98" s="36"/>
      <c r="O98" s="36"/>
      <c r="P98" s="36"/>
      <c r="Q98" s="36"/>
      <c r="R98" s="36"/>
      <c r="S98" s="36"/>
      <c r="T98" s="36"/>
      <c r="U98" s="36"/>
      <c r="V98" s="36"/>
      <c r="W98" s="36"/>
      <c r="X98" s="36"/>
      <c r="Y98" s="36"/>
      <c r="Z98" s="36"/>
      <c r="AA98" s="36"/>
      <c r="AB98" s="36"/>
      <c r="AC98" s="36"/>
      <c r="AD98" s="36"/>
      <c r="AE98" s="36"/>
      <c r="AF98" s="36"/>
      <c r="AG98" s="36"/>
      <c r="AH98" s="36"/>
      <c r="AI98" s="36"/>
      <c r="AJ98" s="36"/>
    </row>
    <row r="99" spans="1:36">
      <c r="A99" s="25"/>
      <c r="B99" s="25"/>
      <c r="C99" s="25"/>
      <c r="D99" s="25"/>
      <c r="E99" s="25"/>
      <c r="F99" s="25"/>
      <c r="G99" s="25"/>
      <c r="H99" s="25"/>
      <c r="I99" s="25"/>
      <c r="J99" s="25"/>
      <c r="K99" s="25"/>
      <c r="L99" s="46"/>
      <c r="M99" s="36"/>
      <c r="N99" s="36"/>
      <c r="O99" s="36"/>
      <c r="P99" s="36"/>
      <c r="Q99" s="36"/>
      <c r="R99" s="36"/>
      <c r="S99" s="36"/>
      <c r="T99" s="36"/>
      <c r="U99" s="36"/>
      <c r="V99" s="36"/>
      <c r="W99" s="36"/>
      <c r="X99" s="36"/>
      <c r="Y99" s="36"/>
      <c r="Z99" s="36"/>
      <c r="AA99" s="36"/>
      <c r="AB99" s="36"/>
      <c r="AC99" s="36"/>
      <c r="AD99" s="36"/>
      <c r="AE99" s="36"/>
      <c r="AF99" s="36"/>
      <c r="AG99" s="36"/>
      <c r="AH99" s="36"/>
      <c r="AI99" s="36"/>
      <c r="AJ99" s="36"/>
    </row>
    <row r="100" spans="1:36">
      <c r="A100" s="25"/>
      <c r="B100" s="25"/>
      <c r="C100" s="25"/>
      <c r="D100" s="25"/>
      <c r="E100" s="25"/>
      <c r="F100" s="25"/>
      <c r="G100" s="25"/>
      <c r="H100" s="25"/>
      <c r="I100" s="25"/>
      <c r="J100" s="25"/>
      <c r="K100" s="25"/>
      <c r="L100" s="4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row>
    <row r="101" spans="1:36">
      <c r="A101" s="25"/>
      <c r="B101" s="25"/>
      <c r="C101" s="25"/>
      <c r="D101" s="25"/>
      <c r="E101" s="25"/>
      <c r="F101" s="25"/>
      <c r="G101" s="25"/>
      <c r="H101" s="25"/>
      <c r="I101" s="25"/>
      <c r="J101" s="25"/>
      <c r="K101" s="25"/>
      <c r="L101" s="4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row>
    <row r="102" spans="1:36">
      <c r="A102" s="25"/>
      <c r="B102" s="25"/>
      <c r="C102" s="25"/>
      <c r="D102" s="25"/>
      <c r="E102" s="25"/>
      <c r="F102" s="25"/>
      <c r="G102" s="25"/>
      <c r="H102" s="25"/>
      <c r="I102" s="25"/>
      <c r="J102" s="25"/>
      <c r="K102" s="25"/>
      <c r="L102" s="4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row>
    <row r="103" spans="1:36">
      <c r="A103" s="25"/>
      <c r="B103" s="25"/>
      <c r="C103" s="25"/>
      <c r="D103" s="25"/>
      <c r="E103" s="25"/>
      <c r="F103" s="25"/>
      <c r="G103" s="25"/>
      <c r="H103" s="25"/>
      <c r="I103" s="25"/>
      <c r="J103" s="25"/>
      <c r="K103" s="25"/>
      <c r="L103" s="4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row>
    <row r="104" spans="1:36">
      <c r="A104" s="25"/>
      <c r="B104" s="25"/>
      <c r="C104" s="25"/>
      <c r="D104" s="25"/>
      <c r="E104" s="25"/>
      <c r="F104" s="25"/>
      <c r="G104" s="25"/>
      <c r="H104" s="25"/>
      <c r="I104" s="25"/>
      <c r="J104" s="25"/>
      <c r="K104" s="25"/>
      <c r="L104" s="4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row>
    <row r="105" spans="1:36">
      <c r="A105" s="25"/>
      <c r="B105" s="25"/>
      <c r="C105" s="25"/>
      <c r="D105" s="25"/>
      <c r="E105" s="25"/>
      <c r="F105" s="25"/>
      <c r="G105" s="25"/>
      <c r="H105" s="25"/>
      <c r="I105" s="25"/>
      <c r="J105" s="25"/>
      <c r="K105" s="25"/>
      <c r="L105" s="4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row>
    <row r="106" spans="1:36">
      <c r="A106" s="25"/>
      <c r="B106" s="25"/>
      <c r="C106" s="25"/>
      <c r="D106" s="25"/>
      <c r="E106" s="25"/>
      <c r="F106" s="25"/>
      <c r="G106" s="25"/>
      <c r="H106" s="25"/>
      <c r="I106" s="25"/>
      <c r="J106" s="25"/>
      <c r="K106" s="25"/>
      <c r="L106" s="4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row>
    <row r="107" spans="1:36">
      <c r="A107" s="25"/>
      <c r="B107" s="25"/>
      <c r="C107" s="25"/>
      <c r="D107" s="25"/>
      <c r="E107" s="25"/>
      <c r="F107" s="25"/>
      <c r="G107" s="25"/>
      <c r="H107" s="25"/>
      <c r="I107" s="25"/>
      <c r="J107" s="25"/>
      <c r="K107" s="25"/>
      <c r="L107" s="4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row>
    <row r="108" spans="1:36">
      <c r="A108" s="25"/>
      <c r="B108" s="25"/>
      <c r="C108" s="25"/>
      <c r="D108" s="25"/>
      <c r="E108" s="25"/>
      <c r="F108" s="25"/>
      <c r="G108" s="25"/>
      <c r="H108" s="25"/>
      <c r="I108" s="25"/>
      <c r="J108" s="25"/>
      <c r="K108" s="25"/>
      <c r="L108" s="4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row>
    <row r="109" spans="1:36">
      <c r="A109" s="25"/>
      <c r="B109" s="25"/>
      <c r="C109" s="25"/>
      <c r="D109" s="25"/>
      <c r="E109" s="25"/>
      <c r="F109" s="25"/>
      <c r="G109" s="25"/>
      <c r="H109" s="25"/>
      <c r="I109" s="25"/>
      <c r="J109" s="25"/>
      <c r="K109" s="25"/>
      <c r="L109" s="4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row>
    <row r="110" spans="1:36">
      <c r="A110" s="25"/>
      <c r="B110" s="25"/>
      <c r="C110" s="25"/>
      <c r="D110" s="25"/>
      <c r="E110" s="25"/>
      <c r="F110" s="25"/>
      <c r="G110" s="25"/>
      <c r="H110" s="25"/>
      <c r="I110" s="25"/>
      <c r="J110" s="25"/>
      <c r="K110" s="25"/>
      <c r="L110" s="4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row>
    <row r="111" spans="1:36">
      <c r="A111" s="25"/>
      <c r="B111" s="25"/>
      <c r="C111" s="25"/>
      <c r="D111" s="25"/>
      <c r="E111" s="25"/>
      <c r="F111" s="25"/>
      <c r="G111" s="25"/>
      <c r="H111" s="25"/>
      <c r="I111" s="25"/>
      <c r="J111" s="25"/>
      <c r="K111" s="25"/>
      <c r="L111" s="4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row>
    <row r="112" spans="1:36">
      <c r="A112" s="25"/>
      <c r="B112" s="25"/>
      <c r="C112" s="25"/>
      <c r="D112" s="25"/>
      <c r="E112" s="25"/>
      <c r="F112" s="25"/>
      <c r="G112" s="25"/>
      <c r="H112" s="25"/>
      <c r="I112" s="25"/>
      <c r="J112" s="25"/>
      <c r="K112" s="25"/>
      <c r="L112" s="4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row>
    <row r="113" spans="1:36">
      <c r="A113" s="25"/>
      <c r="B113" s="25"/>
      <c r="C113" s="25"/>
      <c r="D113" s="25"/>
      <c r="E113" s="25"/>
      <c r="F113" s="25"/>
      <c r="G113" s="25"/>
      <c r="H113" s="25"/>
      <c r="I113" s="25"/>
      <c r="J113" s="25"/>
      <c r="K113" s="25"/>
      <c r="L113" s="4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row>
    <row r="114" spans="1:36">
      <c r="A114" s="25"/>
      <c r="B114" s="25"/>
      <c r="C114" s="25"/>
      <c r="D114" s="25"/>
      <c r="E114" s="25"/>
      <c r="F114" s="25"/>
      <c r="G114" s="25"/>
      <c r="H114" s="25"/>
      <c r="I114" s="25"/>
      <c r="J114" s="25"/>
      <c r="K114" s="25"/>
      <c r="L114" s="4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row>
    <row r="115" spans="1:36">
      <c r="A115" s="25"/>
      <c r="B115" s="25"/>
      <c r="C115" s="25"/>
      <c r="D115" s="25"/>
      <c r="E115" s="25"/>
      <c r="F115" s="25"/>
      <c r="G115" s="25"/>
      <c r="H115" s="25"/>
      <c r="I115" s="25"/>
      <c r="J115" s="25"/>
      <c r="K115" s="25"/>
      <c r="L115" s="4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row>
    <row r="116" spans="1:36">
      <c r="A116" s="25"/>
      <c r="B116" s="25"/>
      <c r="C116" s="25"/>
      <c r="D116" s="25"/>
      <c r="E116" s="25"/>
      <c r="F116" s="25"/>
      <c r="G116" s="25"/>
      <c r="H116" s="25"/>
      <c r="I116" s="25"/>
      <c r="J116" s="25"/>
      <c r="K116" s="25"/>
      <c r="L116" s="4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row>
    <row r="117" spans="1:36">
      <c r="A117" s="25"/>
      <c r="B117" s="25"/>
      <c r="C117" s="25"/>
      <c r="D117" s="25"/>
      <c r="E117" s="25"/>
      <c r="F117" s="25"/>
      <c r="G117" s="25"/>
      <c r="H117" s="25"/>
      <c r="I117" s="25"/>
      <c r="J117" s="25"/>
      <c r="K117" s="25"/>
      <c r="L117" s="4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row>
    <row r="118" spans="1:36">
      <c r="A118" s="25"/>
      <c r="B118" s="25"/>
      <c r="C118" s="25"/>
      <c r="D118" s="25"/>
      <c r="E118" s="25"/>
      <c r="F118" s="25"/>
      <c r="G118" s="25"/>
      <c r="H118" s="25"/>
      <c r="I118" s="25"/>
      <c r="J118" s="25"/>
      <c r="K118" s="25"/>
      <c r="L118" s="4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row>
    <row r="119" spans="1:36">
      <c r="A119" s="25"/>
      <c r="B119" s="25"/>
      <c r="C119" s="25"/>
      <c r="D119" s="25"/>
      <c r="E119" s="25"/>
      <c r="F119" s="25"/>
      <c r="G119" s="25"/>
      <c r="H119" s="25"/>
      <c r="I119" s="25"/>
      <c r="J119" s="25"/>
      <c r="K119" s="25"/>
      <c r="L119" s="4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row>
    <row r="120" spans="1:36">
      <c r="A120" s="25"/>
      <c r="B120" s="25"/>
      <c r="C120" s="25"/>
      <c r="D120" s="25"/>
      <c r="E120" s="25"/>
      <c r="F120" s="25"/>
      <c r="G120" s="25"/>
      <c r="H120" s="25"/>
      <c r="I120" s="25"/>
      <c r="J120" s="25"/>
      <c r="K120" s="25"/>
      <c r="L120" s="4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row>
    <row r="121" spans="1:36">
      <c r="A121" s="25"/>
      <c r="B121" s="25"/>
      <c r="C121" s="25"/>
      <c r="D121" s="25"/>
      <c r="E121" s="25"/>
      <c r="F121" s="25"/>
      <c r="G121" s="25"/>
      <c r="H121" s="25"/>
      <c r="I121" s="25"/>
      <c r="J121" s="25"/>
      <c r="K121" s="25"/>
      <c r="L121" s="4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row>
    <row r="122" spans="1:36">
      <c r="A122" s="25"/>
      <c r="B122" s="25"/>
      <c r="C122" s="25"/>
      <c r="D122" s="25"/>
      <c r="E122" s="25"/>
      <c r="F122" s="25"/>
      <c r="G122" s="25"/>
      <c r="H122" s="25"/>
      <c r="I122" s="25"/>
      <c r="J122" s="25"/>
      <c r="K122" s="25"/>
      <c r="L122" s="4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row>
    <row r="123" spans="1:36">
      <c r="A123" s="25"/>
      <c r="B123" s="25"/>
      <c r="C123" s="25"/>
      <c r="D123" s="25"/>
      <c r="E123" s="25"/>
      <c r="F123" s="25"/>
      <c r="G123" s="25"/>
      <c r="H123" s="25"/>
      <c r="I123" s="25"/>
      <c r="J123" s="25"/>
      <c r="K123" s="25"/>
      <c r="L123" s="4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row>
    <row r="124" spans="1:36">
      <c r="A124" s="25"/>
      <c r="B124" s="25"/>
      <c r="C124" s="25"/>
      <c r="D124" s="25"/>
      <c r="E124" s="25"/>
      <c r="F124" s="25"/>
      <c r="G124" s="25"/>
      <c r="H124" s="25"/>
      <c r="I124" s="25"/>
      <c r="J124" s="25"/>
      <c r="K124" s="25"/>
      <c r="L124" s="4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row>
    <row r="125" spans="1:36">
      <c r="A125" s="25"/>
      <c r="B125" s="25"/>
      <c r="C125" s="25"/>
      <c r="D125" s="25"/>
      <c r="E125" s="25"/>
      <c r="F125" s="25"/>
      <c r="G125" s="25"/>
      <c r="H125" s="25"/>
      <c r="I125" s="25"/>
      <c r="J125" s="25"/>
      <c r="K125" s="25"/>
      <c r="L125" s="4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row>
    <row r="126" spans="1:36">
      <c r="A126" s="25"/>
      <c r="B126" s="25"/>
      <c r="C126" s="25"/>
      <c r="D126" s="25"/>
      <c r="E126" s="25"/>
      <c r="F126" s="25"/>
      <c r="G126" s="25"/>
      <c r="H126" s="25"/>
      <c r="I126" s="25"/>
      <c r="J126" s="25"/>
      <c r="K126" s="25"/>
      <c r="L126" s="4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row>
    <row r="127" spans="1:36">
      <c r="A127" s="25"/>
      <c r="B127" s="25"/>
      <c r="C127" s="25"/>
      <c r="D127" s="25"/>
      <c r="E127" s="25"/>
      <c r="F127" s="25"/>
      <c r="G127" s="25"/>
      <c r="H127" s="25"/>
      <c r="I127" s="25"/>
      <c r="J127" s="25"/>
      <c r="K127" s="25"/>
      <c r="L127" s="4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row>
    <row r="128" spans="1:36">
      <c r="A128" s="25"/>
      <c r="B128" s="25"/>
      <c r="C128" s="25"/>
      <c r="D128" s="25"/>
      <c r="E128" s="25"/>
      <c r="F128" s="25"/>
      <c r="G128" s="25"/>
      <c r="H128" s="25"/>
      <c r="I128" s="25"/>
      <c r="J128" s="25"/>
      <c r="K128" s="25"/>
      <c r="L128" s="4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row>
    <row r="129" spans="1:36">
      <c r="A129" s="25"/>
      <c r="B129" s="25"/>
      <c r="C129" s="25"/>
      <c r="D129" s="25"/>
      <c r="E129" s="25"/>
      <c r="F129" s="25"/>
      <c r="G129" s="25"/>
      <c r="H129" s="25"/>
      <c r="I129" s="25"/>
      <c r="J129" s="25"/>
      <c r="K129" s="25"/>
      <c r="L129" s="4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row>
    <row r="130" spans="1:36">
      <c r="A130" s="25"/>
      <c r="B130" s="25"/>
      <c r="C130" s="25"/>
      <c r="D130" s="25"/>
      <c r="E130" s="25"/>
      <c r="F130" s="25"/>
      <c r="G130" s="25"/>
      <c r="H130" s="25"/>
      <c r="I130" s="25"/>
      <c r="J130" s="25"/>
      <c r="K130" s="25"/>
      <c r="L130" s="4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row>
    <row r="131" spans="1:36">
      <c r="A131" s="25"/>
      <c r="B131" s="25"/>
      <c r="C131" s="25"/>
      <c r="D131" s="25"/>
      <c r="E131" s="25"/>
      <c r="F131" s="25"/>
      <c r="G131" s="25"/>
      <c r="H131" s="25"/>
      <c r="I131" s="25"/>
      <c r="J131" s="25"/>
      <c r="K131" s="25"/>
      <c r="L131" s="4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row>
    <row r="132" spans="1:36">
      <c r="A132" s="25"/>
      <c r="B132" s="25"/>
      <c r="C132" s="25"/>
      <c r="D132" s="25"/>
      <c r="E132" s="25"/>
      <c r="F132" s="25"/>
      <c r="G132" s="25"/>
      <c r="H132" s="25"/>
      <c r="I132" s="25"/>
      <c r="J132" s="25"/>
      <c r="K132" s="25"/>
      <c r="L132" s="4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row>
    <row r="133" spans="1:36">
      <c r="A133" s="25"/>
      <c r="B133" s="25"/>
      <c r="C133" s="25"/>
      <c r="D133" s="25"/>
      <c r="E133" s="25"/>
      <c r="F133" s="25"/>
      <c r="G133" s="25"/>
      <c r="H133" s="25"/>
      <c r="I133" s="25"/>
      <c r="J133" s="25"/>
      <c r="K133" s="25"/>
      <c r="L133" s="4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row>
    <row r="134" spans="1:36">
      <c r="A134" s="25"/>
      <c r="B134" s="25"/>
      <c r="C134" s="25"/>
      <c r="D134" s="25"/>
      <c r="E134" s="25"/>
      <c r="F134" s="25"/>
      <c r="G134" s="25"/>
      <c r="H134" s="25"/>
      <c r="I134" s="25"/>
      <c r="J134" s="25"/>
      <c r="K134" s="25"/>
      <c r="L134" s="4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row>
    <row r="135" spans="1:36">
      <c r="A135" s="25"/>
      <c r="B135" s="25"/>
      <c r="C135" s="25"/>
      <c r="D135" s="25"/>
      <c r="E135" s="25"/>
      <c r="F135" s="25"/>
      <c r="G135" s="25"/>
      <c r="H135" s="25"/>
      <c r="I135" s="25"/>
      <c r="J135" s="25"/>
      <c r="K135" s="25"/>
      <c r="L135" s="4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row>
    <row r="136" spans="1:36">
      <c r="A136" s="25"/>
      <c r="B136" s="25"/>
      <c r="C136" s="25"/>
      <c r="D136" s="25"/>
      <c r="E136" s="25"/>
      <c r="F136" s="25"/>
      <c r="G136" s="25"/>
      <c r="H136" s="25"/>
      <c r="I136" s="25"/>
      <c r="J136" s="25"/>
      <c r="K136" s="25"/>
      <c r="L136" s="4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row>
    <row r="137" spans="1:36">
      <c r="A137" s="25"/>
      <c r="B137" s="25"/>
      <c r="C137" s="25"/>
      <c r="D137" s="25"/>
      <c r="E137" s="25"/>
      <c r="F137" s="25"/>
      <c r="G137" s="25"/>
      <c r="H137" s="25"/>
      <c r="I137" s="25"/>
      <c r="J137" s="25"/>
      <c r="K137" s="25"/>
      <c r="L137" s="4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row>
    <row r="138" spans="1:36">
      <c r="A138" s="25"/>
      <c r="B138" s="25"/>
      <c r="C138" s="25"/>
      <c r="D138" s="25"/>
      <c r="E138" s="25"/>
      <c r="F138" s="25"/>
      <c r="G138" s="25"/>
      <c r="H138" s="25"/>
      <c r="I138" s="25"/>
      <c r="J138" s="25"/>
      <c r="K138" s="25"/>
      <c r="L138" s="4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row>
    <row r="139" spans="1:36">
      <c r="A139" s="25"/>
      <c r="B139" s="25"/>
      <c r="C139" s="25"/>
      <c r="D139" s="25"/>
      <c r="E139" s="25"/>
      <c r="F139" s="25"/>
      <c r="G139" s="25"/>
      <c r="H139" s="25"/>
      <c r="I139" s="25"/>
      <c r="J139" s="25"/>
      <c r="K139" s="25"/>
      <c r="L139" s="4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row>
    <row r="140" spans="1:36">
      <c r="A140" s="25"/>
      <c r="B140" s="25"/>
      <c r="C140" s="25"/>
      <c r="D140" s="25"/>
      <c r="E140" s="25"/>
      <c r="F140" s="25"/>
      <c r="G140" s="25"/>
      <c r="H140" s="25"/>
      <c r="I140" s="25"/>
      <c r="J140" s="25"/>
      <c r="K140" s="25"/>
      <c r="L140" s="4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row>
    <row r="141" spans="1:36">
      <c r="A141" s="25"/>
      <c r="B141" s="25"/>
      <c r="C141" s="25"/>
      <c r="D141" s="25"/>
      <c r="E141" s="25"/>
      <c r="F141" s="25"/>
      <c r="G141" s="25"/>
      <c r="H141" s="25"/>
      <c r="I141" s="25"/>
      <c r="J141" s="25"/>
      <c r="K141" s="25"/>
      <c r="L141" s="4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row>
    <row r="142" spans="1:36">
      <c r="A142" s="25"/>
      <c r="B142" s="25"/>
      <c r="C142" s="25"/>
      <c r="D142" s="25"/>
      <c r="E142" s="25"/>
      <c r="F142" s="25"/>
      <c r="G142" s="25"/>
      <c r="H142" s="25"/>
      <c r="I142" s="25"/>
      <c r="J142" s="25"/>
      <c r="K142" s="25"/>
      <c r="L142" s="4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row>
    <row r="143" spans="1:36">
      <c r="A143" s="25"/>
      <c r="B143" s="25"/>
      <c r="C143" s="25"/>
      <c r="D143" s="25"/>
      <c r="E143" s="25"/>
      <c r="F143" s="25"/>
      <c r="G143" s="25"/>
      <c r="H143" s="25"/>
      <c r="I143" s="25"/>
      <c r="J143" s="25"/>
      <c r="K143" s="25"/>
      <c r="L143" s="4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row>
    <row r="144" spans="1:36">
      <c r="A144" s="25"/>
      <c r="B144" s="25"/>
      <c r="C144" s="25"/>
      <c r="D144" s="25"/>
      <c r="E144" s="25"/>
      <c r="F144" s="25"/>
      <c r="G144" s="25"/>
      <c r="H144" s="25"/>
      <c r="I144" s="25"/>
      <c r="J144" s="25"/>
      <c r="K144" s="25"/>
      <c r="L144" s="4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row>
    <row r="145" spans="1:36">
      <c r="A145" s="25"/>
      <c r="B145" s="25"/>
      <c r="C145" s="25"/>
      <c r="D145" s="25"/>
      <c r="E145" s="25"/>
      <c r="F145" s="25"/>
      <c r="G145" s="25"/>
      <c r="H145" s="25"/>
      <c r="I145" s="25"/>
      <c r="J145" s="25"/>
      <c r="K145" s="25"/>
      <c r="L145" s="4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row>
    <row r="146" spans="1:36">
      <c r="A146" s="25"/>
      <c r="B146" s="25"/>
      <c r="C146" s="25"/>
      <c r="D146" s="25"/>
      <c r="E146" s="25"/>
      <c r="F146" s="25"/>
      <c r="G146" s="25"/>
      <c r="H146" s="25"/>
      <c r="I146" s="25"/>
      <c r="J146" s="25"/>
      <c r="K146" s="25"/>
      <c r="L146" s="4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row>
    <row r="147" spans="1:36">
      <c r="A147" s="25"/>
      <c r="B147" s="25"/>
      <c r="C147" s="25"/>
      <c r="D147" s="25"/>
      <c r="E147" s="25"/>
      <c r="F147" s="25"/>
      <c r="G147" s="25"/>
      <c r="H147" s="25"/>
      <c r="I147" s="25"/>
      <c r="J147" s="25"/>
      <c r="K147" s="25"/>
      <c r="L147" s="4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row>
    <row r="148" spans="1:36">
      <c r="A148" s="25"/>
      <c r="B148" s="25"/>
      <c r="C148" s="25"/>
      <c r="D148" s="25"/>
      <c r="E148" s="25"/>
      <c r="F148" s="25"/>
      <c r="G148" s="25"/>
      <c r="H148" s="25"/>
      <c r="I148" s="25"/>
      <c r="J148" s="25"/>
      <c r="K148" s="25"/>
      <c r="L148" s="4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row>
    <row r="149" spans="1:36">
      <c r="A149" s="25"/>
      <c r="B149" s="25"/>
      <c r="C149" s="25"/>
      <c r="D149" s="25"/>
      <c r="E149" s="25"/>
      <c r="F149" s="25"/>
      <c r="G149" s="25"/>
      <c r="H149" s="25"/>
      <c r="I149" s="25"/>
      <c r="J149" s="25"/>
      <c r="K149" s="25"/>
      <c r="L149" s="4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row>
    <row r="150" spans="1:36">
      <c r="A150" s="25"/>
      <c r="B150" s="25"/>
      <c r="C150" s="25"/>
      <c r="D150" s="25"/>
      <c r="E150" s="25"/>
      <c r="F150" s="25"/>
      <c r="G150" s="25"/>
      <c r="H150" s="25"/>
      <c r="I150" s="25"/>
      <c r="J150" s="25"/>
      <c r="K150" s="25"/>
      <c r="L150" s="4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row>
    <row r="151" spans="1:36">
      <c r="A151" s="25"/>
      <c r="B151" s="25"/>
      <c r="C151" s="25"/>
      <c r="D151" s="25"/>
      <c r="E151" s="25"/>
      <c r="F151" s="25"/>
      <c r="G151" s="25"/>
      <c r="H151" s="25"/>
      <c r="I151" s="25"/>
      <c r="J151" s="25"/>
      <c r="K151" s="25"/>
      <c r="L151" s="4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row>
    <row r="152" spans="1:36">
      <c r="A152" s="25"/>
      <c r="B152" s="25"/>
      <c r="C152" s="25"/>
      <c r="D152" s="25"/>
      <c r="E152" s="25"/>
      <c r="F152" s="25"/>
      <c r="G152" s="25"/>
      <c r="H152" s="25"/>
      <c r="I152" s="25"/>
      <c r="J152" s="25"/>
      <c r="K152" s="25"/>
      <c r="L152" s="4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row>
    <row r="153" spans="1:36">
      <c r="A153" s="25"/>
      <c r="B153" s="25"/>
      <c r="C153" s="25"/>
      <c r="D153" s="25"/>
      <c r="E153" s="25"/>
      <c r="F153" s="25"/>
      <c r="G153" s="25"/>
      <c r="H153" s="25"/>
      <c r="I153" s="25"/>
      <c r="J153" s="25"/>
      <c r="K153" s="25"/>
      <c r="L153" s="4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row>
    <row r="154" spans="1:36">
      <c r="A154" s="25"/>
      <c r="B154" s="25"/>
      <c r="C154" s="25"/>
      <c r="D154" s="25"/>
      <c r="E154" s="25"/>
      <c r="F154" s="25"/>
      <c r="G154" s="25"/>
      <c r="H154" s="25"/>
      <c r="I154" s="25"/>
      <c r="J154" s="25"/>
      <c r="K154" s="25"/>
      <c r="L154" s="4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row>
    <row r="155" spans="1:36">
      <c r="A155" s="25"/>
      <c r="B155" s="25"/>
      <c r="C155" s="25"/>
      <c r="D155" s="25"/>
      <c r="E155" s="25"/>
      <c r="F155" s="25"/>
      <c r="G155" s="25"/>
      <c r="H155" s="25"/>
      <c r="I155" s="25"/>
      <c r="J155" s="25"/>
      <c r="K155" s="25"/>
      <c r="L155" s="4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row>
    <row r="156" spans="1:36">
      <c r="A156" s="25"/>
      <c r="B156" s="25"/>
      <c r="C156" s="25"/>
      <c r="D156" s="25"/>
      <c r="E156" s="25"/>
      <c r="F156" s="25"/>
      <c r="G156" s="25"/>
      <c r="H156" s="25"/>
      <c r="I156" s="25"/>
      <c r="J156" s="25"/>
      <c r="K156" s="25"/>
      <c r="L156" s="4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row>
    <row r="157" spans="1:36">
      <c r="A157" s="25"/>
      <c r="B157" s="25"/>
      <c r="C157" s="25"/>
      <c r="D157" s="25"/>
      <c r="E157" s="25"/>
      <c r="F157" s="25"/>
      <c r="G157" s="25"/>
      <c r="H157" s="25"/>
      <c r="I157" s="25"/>
      <c r="J157" s="25"/>
      <c r="K157" s="25"/>
      <c r="L157" s="4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row>
    <row r="158" spans="1:36">
      <c r="A158" s="25"/>
      <c r="B158" s="25"/>
      <c r="C158" s="25"/>
      <c r="D158" s="25"/>
      <c r="E158" s="25"/>
      <c r="F158" s="25"/>
      <c r="G158" s="25"/>
      <c r="H158" s="25"/>
      <c r="I158" s="25"/>
      <c r="J158" s="25"/>
      <c r="K158" s="25"/>
      <c r="L158" s="4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row>
    <row r="159" spans="1:36">
      <c r="A159" s="25"/>
      <c r="B159" s="25"/>
      <c r="C159" s="25"/>
      <c r="D159" s="25"/>
      <c r="E159" s="25"/>
      <c r="F159" s="25"/>
      <c r="G159" s="25"/>
      <c r="H159" s="25"/>
      <c r="I159" s="25"/>
      <c r="J159" s="25"/>
      <c r="K159" s="25"/>
      <c r="L159" s="4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row>
    <row r="160" spans="1:36">
      <c r="A160" s="25"/>
      <c r="B160" s="25"/>
      <c r="C160" s="25"/>
      <c r="D160" s="25"/>
      <c r="E160" s="25"/>
      <c r="F160" s="25"/>
      <c r="G160" s="25"/>
      <c r="H160" s="25"/>
      <c r="I160" s="25"/>
      <c r="J160" s="25"/>
      <c r="K160" s="25"/>
      <c r="L160" s="4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row>
    <row r="161" spans="1:36">
      <c r="A161" s="25"/>
      <c r="B161" s="25"/>
      <c r="C161" s="25"/>
      <c r="D161" s="25"/>
      <c r="E161" s="25"/>
      <c r="F161" s="25"/>
      <c r="G161" s="25"/>
      <c r="H161" s="25"/>
      <c r="I161" s="25"/>
      <c r="J161" s="25"/>
      <c r="K161" s="25"/>
      <c r="L161" s="4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row>
    <row r="162" spans="1:36">
      <c r="A162" s="25"/>
      <c r="B162" s="25"/>
      <c r="C162" s="25"/>
      <c r="D162" s="25"/>
      <c r="E162" s="25"/>
      <c r="F162" s="25"/>
      <c r="G162" s="25"/>
      <c r="H162" s="25"/>
      <c r="I162" s="25"/>
      <c r="J162" s="25"/>
      <c r="K162" s="25"/>
      <c r="L162" s="4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row>
    <row r="163" spans="1:36">
      <c r="A163" s="25"/>
      <c r="B163" s="25"/>
      <c r="C163" s="25"/>
      <c r="D163" s="25"/>
      <c r="E163" s="25"/>
      <c r="F163" s="25"/>
      <c r="G163" s="25"/>
      <c r="H163" s="25"/>
      <c r="I163" s="25"/>
      <c r="J163" s="25"/>
      <c r="K163" s="25"/>
      <c r="L163" s="4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row>
    <row r="164" spans="1:36">
      <c r="A164" s="25"/>
      <c r="B164" s="25"/>
      <c r="C164" s="25"/>
      <c r="D164" s="25"/>
      <c r="E164" s="25"/>
      <c r="F164" s="25"/>
      <c r="G164" s="25"/>
      <c r="H164" s="25"/>
      <c r="I164" s="25"/>
      <c r="J164" s="25"/>
      <c r="K164" s="25"/>
      <c r="L164" s="4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row>
    <row r="165" spans="1:36">
      <c r="A165" s="25"/>
      <c r="B165" s="25"/>
      <c r="C165" s="25"/>
      <c r="D165" s="25"/>
      <c r="E165" s="25"/>
      <c r="F165" s="25"/>
      <c r="G165" s="25"/>
      <c r="H165" s="25"/>
      <c r="I165" s="25"/>
      <c r="J165" s="25"/>
      <c r="K165" s="25"/>
      <c r="L165" s="4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row>
    <row r="166" spans="1:36">
      <c r="A166" s="25"/>
      <c r="B166" s="25"/>
      <c r="C166" s="25"/>
      <c r="D166" s="25"/>
      <c r="E166" s="25"/>
      <c r="F166" s="25"/>
      <c r="G166" s="25"/>
      <c r="H166" s="25"/>
      <c r="I166" s="25"/>
      <c r="J166" s="25"/>
      <c r="K166" s="25"/>
      <c r="L166" s="4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row>
    <row r="167" spans="1:36">
      <c r="A167" s="25"/>
      <c r="B167" s="25"/>
      <c r="C167" s="25"/>
      <c r="D167" s="25"/>
      <c r="E167" s="25"/>
      <c r="F167" s="25"/>
      <c r="G167" s="25"/>
      <c r="H167" s="25"/>
      <c r="I167" s="25"/>
      <c r="J167" s="25"/>
      <c r="K167" s="25"/>
      <c r="L167" s="4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row>
    <row r="168" spans="1:36">
      <c r="A168" s="25"/>
      <c r="B168" s="25"/>
      <c r="C168" s="25"/>
      <c r="D168" s="25"/>
      <c r="E168" s="25"/>
      <c r="F168" s="25"/>
      <c r="G168" s="25"/>
      <c r="H168" s="25"/>
      <c r="I168" s="25"/>
      <c r="J168" s="25"/>
      <c r="K168" s="25"/>
      <c r="L168" s="4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row>
    <row r="169" spans="1:36">
      <c r="A169" s="25"/>
      <c r="B169" s="25"/>
      <c r="C169" s="25"/>
      <c r="D169" s="25"/>
      <c r="E169" s="25"/>
      <c r="F169" s="25"/>
      <c r="G169" s="25"/>
      <c r="H169" s="25"/>
      <c r="I169" s="25"/>
      <c r="J169" s="25"/>
      <c r="K169" s="25"/>
      <c r="L169" s="4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row>
    <row r="170" spans="1:36">
      <c r="A170" s="25"/>
      <c r="B170" s="25"/>
      <c r="C170" s="25"/>
      <c r="D170" s="25"/>
      <c r="E170" s="25"/>
      <c r="F170" s="25"/>
      <c r="G170" s="25"/>
      <c r="H170" s="25"/>
      <c r="I170" s="25"/>
      <c r="J170" s="25"/>
      <c r="K170" s="25"/>
      <c r="L170" s="4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row>
    <row r="171" spans="1:36">
      <c r="A171" s="25"/>
      <c r="B171" s="25"/>
      <c r="C171" s="25"/>
      <c r="D171" s="25"/>
      <c r="E171" s="25"/>
      <c r="F171" s="25"/>
      <c r="G171" s="25"/>
      <c r="H171" s="25"/>
      <c r="I171" s="25"/>
      <c r="J171" s="25"/>
      <c r="K171" s="25"/>
      <c r="L171" s="4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row>
    <row r="172" spans="1:36">
      <c r="A172" s="25"/>
      <c r="B172" s="25"/>
      <c r="C172" s="25"/>
      <c r="D172" s="25"/>
      <c r="E172" s="25"/>
      <c r="F172" s="25"/>
      <c r="G172" s="25"/>
      <c r="H172" s="25"/>
      <c r="I172" s="25"/>
      <c r="J172" s="25"/>
      <c r="K172" s="25"/>
      <c r="L172" s="4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row>
    <row r="173" spans="1:36">
      <c r="A173" s="25"/>
      <c r="B173" s="25"/>
      <c r="C173" s="25"/>
      <c r="D173" s="25"/>
      <c r="E173" s="25"/>
      <c r="F173" s="25"/>
      <c r="G173" s="25"/>
      <c r="H173" s="25"/>
      <c r="I173" s="25"/>
      <c r="J173" s="25"/>
      <c r="K173" s="25"/>
      <c r="L173" s="4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row>
    <row r="174" spans="1:36">
      <c r="A174" s="25"/>
      <c r="B174" s="25"/>
      <c r="C174" s="25"/>
      <c r="D174" s="25"/>
      <c r="E174" s="25"/>
      <c r="F174" s="25"/>
      <c r="G174" s="25"/>
      <c r="H174" s="25"/>
      <c r="I174" s="25"/>
      <c r="J174" s="25"/>
      <c r="K174" s="25"/>
      <c r="L174" s="4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row>
    <row r="175" spans="1:36">
      <c r="A175" s="25"/>
      <c r="B175" s="25"/>
      <c r="C175" s="25"/>
      <c r="D175" s="25"/>
      <c r="E175" s="25"/>
      <c r="F175" s="25"/>
      <c r="G175" s="25"/>
      <c r="H175" s="25"/>
      <c r="I175" s="25"/>
      <c r="J175" s="25"/>
      <c r="K175" s="25"/>
      <c r="L175" s="4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row>
    <row r="176" spans="1:36">
      <c r="A176" s="25"/>
      <c r="B176" s="25"/>
      <c r="C176" s="25"/>
      <c r="D176" s="25"/>
      <c r="E176" s="25"/>
      <c r="F176" s="25"/>
      <c r="G176" s="25"/>
      <c r="H176" s="25"/>
      <c r="I176" s="25"/>
      <c r="J176" s="25"/>
      <c r="K176" s="25"/>
      <c r="L176" s="4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row>
    <row r="177" spans="1:36">
      <c r="A177" s="25"/>
      <c r="B177" s="25"/>
      <c r="C177" s="25"/>
      <c r="D177" s="25"/>
      <c r="E177" s="25"/>
      <c r="F177" s="25"/>
      <c r="G177" s="25"/>
      <c r="H177" s="25"/>
      <c r="I177" s="25"/>
      <c r="J177" s="25"/>
      <c r="K177" s="25"/>
      <c r="L177" s="4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row>
    <row r="178" spans="1:36">
      <c r="A178" s="25"/>
      <c r="B178" s="25"/>
      <c r="C178" s="25"/>
      <c r="D178" s="25"/>
      <c r="E178" s="25"/>
      <c r="F178" s="25"/>
      <c r="G178" s="25"/>
      <c r="H178" s="25"/>
      <c r="I178" s="25"/>
      <c r="J178" s="25"/>
      <c r="K178" s="25"/>
      <c r="L178" s="4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row>
    <row r="179" spans="1:36">
      <c r="A179" s="25"/>
      <c r="B179" s="25"/>
      <c r="C179" s="25"/>
      <c r="D179" s="25"/>
      <c r="E179" s="25"/>
      <c r="F179" s="25"/>
      <c r="G179" s="25"/>
      <c r="H179" s="25"/>
      <c r="I179" s="25"/>
      <c r="J179" s="25"/>
      <c r="K179" s="25"/>
      <c r="L179" s="4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row>
    <row r="180" spans="1:36">
      <c r="A180" s="25"/>
      <c r="B180" s="25"/>
      <c r="C180" s="25"/>
      <c r="D180" s="25"/>
      <c r="E180" s="25"/>
      <c r="F180" s="25"/>
      <c r="G180" s="25"/>
      <c r="H180" s="25"/>
      <c r="I180" s="25"/>
      <c r="J180" s="25"/>
      <c r="K180" s="25"/>
      <c r="L180" s="4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row>
    <row r="181" spans="1:36">
      <c r="A181" s="25"/>
      <c r="B181" s="25"/>
      <c r="C181" s="25"/>
      <c r="D181" s="25"/>
      <c r="E181" s="25"/>
      <c r="F181" s="25"/>
      <c r="G181" s="25"/>
      <c r="H181" s="25"/>
      <c r="I181" s="25"/>
      <c r="J181" s="25"/>
      <c r="K181" s="25"/>
      <c r="L181" s="4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row>
    <row r="182" spans="1:36">
      <c r="A182" s="25"/>
      <c r="B182" s="25"/>
      <c r="C182" s="25"/>
      <c r="D182" s="25"/>
      <c r="E182" s="25"/>
      <c r="F182" s="25"/>
      <c r="G182" s="25"/>
      <c r="H182" s="25"/>
      <c r="I182" s="25"/>
      <c r="J182" s="25"/>
      <c r="K182" s="25"/>
      <c r="L182" s="4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row>
    <row r="183" spans="1:36">
      <c r="A183" s="25"/>
      <c r="B183" s="25"/>
      <c r="C183" s="25"/>
      <c r="D183" s="25"/>
      <c r="E183" s="25"/>
      <c r="F183" s="25"/>
      <c r="G183" s="25"/>
      <c r="H183" s="25"/>
      <c r="I183" s="25"/>
      <c r="J183" s="25"/>
      <c r="K183" s="25"/>
      <c r="L183" s="4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row>
    <row r="184" spans="1:36">
      <c r="A184" s="25"/>
      <c r="B184" s="25"/>
      <c r="C184" s="25"/>
      <c r="D184" s="25"/>
      <c r="E184" s="25"/>
      <c r="F184" s="25"/>
      <c r="G184" s="25"/>
      <c r="H184" s="25"/>
      <c r="I184" s="25"/>
      <c r="J184" s="25"/>
      <c r="K184" s="25"/>
      <c r="L184" s="4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row>
    <row r="185" spans="1:36">
      <c r="A185" s="25"/>
      <c r="B185" s="25"/>
      <c r="C185" s="25"/>
      <c r="D185" s="25"/>
      <c r="E185" s="25"/>
      <c r="F185" s="25"/>
      <c r="G185" s="25"/>
      <c r="H185" s="25"/>
      <c r="I185" s="25"/>
      <c r="J185" s="25"/>
      <c r="K185" s="25"/>
      <c r="L185" s="4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row>
    <row r="186" spans="1:36">
      <c r="A186" s="25"/>
      <c r="B186" s="25"/>
      <c r="C186" s="25"/>
      <c r="D186" s="25"/>
      <c r="E186" s="25"/>
      <c r="F186" s="25"/>
      <c r="G186" s="25"/>
      <c r="H186" s="25"/>
      <c r="I186" s="25"/>
      <c r="J186" s="25"/>
      <c r="K186" s="25"/>
      <c r="L186" s="4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row>
    <row r="187" spans="1:36">
      <c r="A187" s="25"/>
      <c r="B187" s="25"/>
      <c r="C187" s="25"/>
      <c r="D187" s="25"/>
      <c r="E187" s="25"/>
      <c r="F187" s="25"/>
      <c r="G187" s="25"/>
      <c r="H187" s="25"/>
      <c r="I187" s="25"/>
      <c r="J187" s="25"/>
      <c r="K187" s="25"/>
      <c r="L187" s="4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row>
    <row r="188" spans="1:36">
      <c r="A188" s="25"/>
      <c r="B188" s="25"/>
      <c r="C188" s="25"/>
      <c r="D188" s="25"/>
      <c r="E188" s="25"/>
      <c r="F188" s="25"/>
      <c r="G188" s="25"/>
      <c r="H188" s="25"/>
      <c r="I188" s="25"/>
      <c r="J188" s="25"/>
      <c r="K188" s="25"/>
      <c r="L188" s="4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row>
    <row r="189" spans="1:36">
      <c r="A189" s="25"/>
      <c r="B189" s="25"/>
      <c r="C189" s="25"/>
      <c r="D189" s="25"/>
      <c r="E189" s="25"/>
      <c r="F189" s="25"/>
      <c r="G189" s="25"/>
      <c r="H189" s="25"/>
      <c r="I189" s="25"/>
      <c r="J189" s="25"/>
      <c r="K189" s="25"/>
      <c r="L189" s="4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row>
    <row r="190" spans="1:36">
      <c r="A190" s="25"/>
      <c r="B190" s="25"/>
      <c r="C190" s="25"/>
      <c r="D190" s="25"/>
      <c r="E190" s="25"/>
      <c r="F190" s="25"/>
      <c r="G190" s="25"/>
      <c r="H190" s="25"/>
      <c r="I190" s="25"/>
      <c r="J190" s="25"/>
      <c r="K190" s="25"/>
      <c r="L190" s="4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row>
    <row r="191" spans="1:36">
      <c r="A191" s="25"/>
      <c r="B191" s="25"/>
      <c r="C191" s="25"/>
      <c r="D191" s="25"/>
      <c r="E191" s="25"/>
      <c r="F191" s="25"/>
      <c r="G191" s="25"/>
      <c r="H191" s="25"/>
      <c r="I191" s="25"/>
      <c r="J191" s="25"/>
      <c r="K191" s="25"/>
      <c r="L191" s="4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row>
    <row r="192" spans="1:36">
      <c r="A192" s="25"/>
      <c r="B192" s="25"/>
      <c r="C192" s="25"/>
      <c r="D192" s="25"/>
      <c r="E192" s="25"/>
      <c r="F192" s="25"/>
      <c r="G192" s="25"/>
      <c r="H192" s="25"/>
      <c r="I192" s="25"/>
      <c r="J192" s="25"/>
      <c r="K192" s="25"/>
      <c r="L192" s="4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row>
    <row r="193" spans="1:36">
      <c r="A193" s="25"/>
      <c r="B193" s="25"/>
      <c r="C193" s="25"/>
      <c r="D193" s="25"/>
      <c r="E193" s="25"/>
      <c r="F193" s="25"/>
      <c r="G193" s="25"/>
      <c r="H193" s="25"/>
      <c r="I193" s="25"/>
      <c r="J193" s="25"/>
      <c r="K193" s="25"/>
      <c r="L193" s="4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row>
    <row r="194" spans="1:36">
      <c r="A194" s="25"/>
      <c r="B194" s="25"/>
      <c r="C194" s="25"/>
      <c r="D194" s="25"/>
      <c r="E194" s="25"/>
      <c r="F194" s="25"/>
      <c r="G194" s="25"/>
      <c r="H194" s="25"/>
      <c r="I194" s="25"/>
      <c r="J194" s="25"/>
      <c r="K194" s="25"/>
      <c r="L194" s="4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row>
    <row r="195" spans="1:36">
      <c r="A195" s="25"/>
      <c r="B195" s="25"/>
      <c r="C195" s="25"/>
      <c r="D195" s="25"/>
      <c r="E195" s="25"/>
      <c r="F195" s="25"/>
      <c r="G195" s="25"/>
      <c r="H195" s="25"/>
      <c r="I195" s="25"/>
      <c r="J195" s="25"/>
      <c r="K195" s="25"/>
      <c r="L195" s="4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row>
    <row r="196" spans="1:36">
      <c r="A196" s="25"/>
      <c r="B196" s="25"/>
      <c r="C196" s="25"/>
      <c r="D196" s="25"/>
      <c r="E196" s="25"/>
      <c r="F196" s="25"/>
      <c r="G196" s="25"/>
      <c r="H196" s="25"/>
      <c r="I196" s="25"/>
      <c r="J196" s="25"/>
      <c r="K196" s="25"/>
      <c r="L196" s="4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row>
    <row r="197" spans="1:36">
      <c r="A197" s="25"/>
      <c r="B197" s="25"/>
      <c r="C197" s="25"/>
      <c r="D197" s="25"/>
      <c r="E197" s="25"/>
      <c r="F197" s="25"/>
      <c r="G197" s="25"/>
      <c r="H197" s="25"/>
      <c r="I197" s="25"/>
      <c r="J197" s="25"/>
      <c r="K197" s="25"/>
      <c r="L197" s="4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row>
    <row r="198" spans="1:36">
      <c r="A198" s="25"/>
      <c r="B198" s="25"/>
      <c r="C198" s="25"/>
      <c r="D198" s="25"/>
      <c r="E198" s="25"/>
      <c r="F198" s="25"/>
      <c r="G198" s="25"/>
      <c r="H198" s="25"/>
      <c r="I198" s="25"/>
      <c r="J198" s="25"/>
      <c r="K198" s="25"/>
      <c r="L198" s="4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row>
    <row r="199" spans="1:36">
      <c r="A199" s="25"/>
      <c r="B199" s="25"/>
      <c r="C199" s="25"/>
      <c r="D199" s="25"/>
      <c r="E199" s="25"/>
      <c r="F199" s="25"/>
      <c r="G199" s="25"/>
      <c r="H199" s="25"/>
      <c r="I199" s="25"/>
      <c r="J199" s="25"/>
      <c r="K199" s="25"/>
      <c r="L199" s="4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row>
    <row r="200" spans="1:36">
      <c r="A200" s="25"/>
      <c r="B200" s="25"/>
      <c r="C200" s="25"/>
      <c r="D200" s="25"/>
      <c r="E200" s="25"/>
      <c r="F200" s="25"/>
      <c r="G200" s="25"/>
      <c r="H200" s="25"/>
      <c r="I200" s="25"/>
      <c r="J200" s="25"/>
      <c r="K200" s="25"/>
      <c r="L200" s="4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row>
    <row r="201" spans="1:36">
      <c r="A201" s="25"/>
      <c r="B201" s="25"/>
      <c r="C201" s="25"/>
      <c r="D201" s="25"/>
      <c r="E201" s="25"/>
      <c r="F201" s="25"/>
      <c r="G201" s="25"/>
      <c r="H201" s="25"/>
      <c r="I201" s="25"/>
      <c r="J201" s="25"/>
      <c r="K201" s="25"/>
      <c r="L201" s="4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row>
    <row r="202" spans="1:36">
      <c r="A202" s="25"/>
      <c r="B202" s="25"/>
      <c r="C202" s="25"/>
      <c r="D202" s="25"/>
      <c r="E202" s="25"/>
      <c r="F202" s="25"/>
      <c r="G202" s="25"/>
      <c r="H202" s="25"/>
      <c r="I202" s="25"/>
      <c r="J202" s="25"/>
      <c r="K202" s="25"/>
      <c r="L202" s="4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row>
    <row r="203" spans="1:36">
      <c r="A203" s="25"/>
      <c r="B203" s="25"/>
      <c r="C203" s="25"/>
      <c r="D203" s="25"/>
      <c r="E203" s="25"/>
      <c r="F203" s="25"/>
      <c r="G203" s="25"/>
      <c r="H203" s="25"/>
      <c r="I203" s="25"/>
      <c r="J203" s="25"/>
      <c r="K203" s="25"/>
      <c r="L203" s="4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row>
    <row r="204" spans="1:36">
      <c r="A204" s="25"/>
      <c r="B204" s="25"/>
      <c r="C204" s="25"/>
      <c r="D204" s="25"/>
      <c r="E204" s="25"/>
      <c r="F204" s="25"/>
      <c r="G204" s="25"/>
      <c r="H204" s="25"/>
      <c r="I204" s="25"/>
      <c r="J204" s="25"/>
      <c r="K204" s="25"/>
      <c r="L204" s="4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row>
    <row r="205" spans="1:36">
      <c r="A205" s="25"/>
      <c r="B205" s="25"/>
      <c r="C205" s="25"/>
      <c r="D205" s="25"/>
      <c r="E205" s="25"/>
      <c r="F205" s="25"/>
      <c r="G205" s="25"/>
      <c r="H205" s="25"/>
      <c r="I205" s="25"/>
      <c r="J205" s="25"/>
      <c r="K205" s="25"/>
      <c r="L205" s="4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row>
    <row r="206" spans="1:36">
      <c r="A206" s="25"/>
      <c r="B206" s="25"/>
      <c r="C206" s="25"/>
      <c r="D206" s="25"/>
      <c r="E206" s="25"/>
      <c r="F206" s="25"/>
      <c r="G206" s="25"/>
      <c r="H206" s="25"/>
      <c r="I206" s="25"/>
      <c r="J206" s="25"/>
      <c r="K206" s="25"/>
      <c r="L206" s="4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row>
    <row r="207" spans="1:36">
      <c r="A207" s="25"/>
      <c r="B207" s="25"/>
      <c r="C207" s="25"/>
      <c r="D207" s="25"/>
      <c r="E207" s="25"/>
      <c r="F207" s="25"/>
      <c r="G207" s="25"/>
      <c r="H207" s="25"/>
      <c r="I207" s="25"/>
      <c r="J207" s="25"/>
      <c r="K207" s="25"/>
      <c r="L207" s="4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row>
    <row r="208" spans="1:36">
      <c r="A208" s="25"/>
      <c r="B208" s="25"/>
      <c r="C208" s="25"/>
      <c r="D208" s="25"/>
      <c r="E208" s="25"/>
      <c r="F208" s="25"/>
      <c r="G208" s="25"/>
      <c r="H208" s="25"/>
      <c r="I208" s="25"/>
      <c r="J208" s="25"/>
      <c r="K208" s="25"/>
      <c r="L208" s="4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row>
    <row r="209" spans="1:36">
      <c r="A209" s="25"/>
      <c r="B209" s="25"/>
      <c r="C209" s="25"/>
      <c r="D209" s="25"/>
      <c r="E209" s="25"/>
      <c r="F209" s="25"/>
      <c r="G209" s="25"/>
      <c r="H209" s="25"/>
      <c r="I209" s="25"/>
      <c r="J209" s="25"/>
      <c r="K209" s="25"/>
      <c r="L209" s="4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row>
    <row r="210" spans="1:36">
      <c r="A210" s="25"/>
      <c r="B210" s="25"/>
      <c r="C210" s="25"/>
      <c r="D210" s="25"/>
      <c r="E210" s="25"/>
      <c r="F210" s="25"/>
      <c r="G210" s="25"/>
      <c r="H210" s="25"/>
      <c r="I210" s="25"/>
      <c r="J210" s="25"/>
      <c r="K210" s="25"/>
      <c r="L210" s="4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row>
    <row r="211" spans="1:36">
      <c r="A211" s="25"/>
      <c r="B211" s="25"/>
      <c r="C211" s="25"/>
      <c r="D211" s="25"/>
      <c r="E211" s="25"/>
      <c r="F211" s="25"/>
      <c r="G211" s="25"/>
      <c r="H211" s="25"/>
      <c r="I211" s="25"/>
      <c r="J211" s="25"/>
      <c r="K211" s="25"/>
      <c r="L211" s="4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row>
    <row r="212" spans="1:36">
      <c r="A212" s="25"/>
      <c r="B212" s="25"/>
      <c r="C212" s="25"/>
      <c r="D212" s="25"/>
      <c r="E212" s="25"/>
      <c r="F212" s="25"/>
      <c r="G212" s="25"/>
      <c r="H212" s="25"/>
      <c r="I212" s="25"/>
      <c r="J212" s="25"/>
      <c r="K212" s="25"/>
      <c r="L212" s="4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row>
    <row r="213" spans="1:36">
      <c r="A213" s="25"/>
      <c r="B213" s="25"/>
      <c r="C213" s="25"/>
      <c r="D213" s="25"/>
      <c r="E213" s="25"/>
      <c r="F213" s="25"/>
      <c r="G213" s="25"/>
      <c r="H213" s="25"/>
      <c r="I213" s="25"/>
      <c r="J213" s="25"/>
      <c r="K213" s="25"/>
      <c r="L213" s="4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row>
    <row r="214" spans="1:36">
      <c r="A214" s="25"/>
      <c r="B214" s="25"/>
      <c r="C214" s="25"/>
      <c r="D214" s="25"/>
      <c r="E214" s="25"/>
      <c r="F214" s="25"/>
      <c r="G214" s="25"/>
      <c r="H214" s="25"/>
      <c r="I214" s="25"/>
      <c r="J214" s="25"/>
      <c r="K214" s="25"/>
      <c r="L214" s="4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row>
    <row r="215" spans="1:36">
      <c r="A215" s="25"/>
      <c r="B215" s="25"/>
      <c r="C215" s="25"/>
      <c r="D215" s="25"/>
      <c r="E215" s="25"/>
      <c r="F215" s="25"/>
      <c r="G215" s="25"/>
      <c r="H215" s="25"/>
      <c r="I215" s="25"/>
      <c r="J215" s="25"/>
      <c r="K215" s="25"/>
      <c r="L215" s="4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row>
    <row r="216" spans="1:36">
      <c r="A216" s="25"/>
      <c r="B216" s="25"/>
      <c r="C216" s="25"/>
      <c r="D216" s="25"/>
      <c r="E216" s="25"/>
      <c r="F216" s="25"/>
      <c r="G216" s="25"/>
      <c r="H216" s="25"/>
      <c r="I216" s="25"/>
      <c r="J216" s="25"/>
      <c r="K216" s="25"/>
      <c r="L216" s="4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row>
    <row r="217" spans="1:36">
      <c r="A217" s="25"/>
      <c r="B217" s="25"/>
      <c r="C217" s="25"/>
      <c r="D217" s="25"/>
      <c r="E217" s="25"/>
      <c r="F217" s="25"/>
      <c r="G217" s="25"/>
      <c r="H217" s="25"/>
      <c r="I217" s="25"/>
      <c r="J217" s="25"/>
      <c r="K217" s="25"/>
      <c r="L217" s="4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row>
    <row r="218" spans="1:36">
      <c r="A218" s="25"/>
      <c r="B218" s="25"/>
      <c r="C218" s="25"/>
      <c r="D218" s="25"/>
      <c r="E218" s="25"/>
      <c r="F218" s="25"/>
      <c r="G218" s="25"/>
      <c r="H218" s="25"/>
      <c r="I218" s="25"/>
      <c r="J218" s="25"/>
      <c r="K218" s="25"/>
      <c r="L218" s="4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row>
    <row r="219" spans="1:36">
      <c r="A219" s="25"/>
      <c r="B219" s="25"/>
      <c r="C219" s="25"/>
      <c r="D219" s="25"/>
      <c r="E219" s="25"/>
      <c r="F219" s="25"/>
      <c r="G219" s="25"/>
      <c r="H219" s="25"/>
      <c r="I219" s="25"/>
      <c r="J219" s="25"/>
      <c r="K219" s="25"/>
      <c r="L219" s="4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row>
    <row r="220" spans="1:36">
      <c r="A220" s="25"/>
      <c r="B220" s="25"/>
      <c r="C220" s="25"/>
      <c r="D220" s="25"/>
      <c r="E220" s="25"/>
      <c r="F220" s="25"/>
      <c r="G220" s="25"/>
      <c r="H220" s="25"/>
      <c r="I220" s="25"/>
      <c r="J220" s="25"/>
      <c r="K220" s="25"/>
      <c r="L220" s="4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row>
    <row r="221" spans="1:36">
      <c r="A221" s="25"/>
      <c r="B221" s="25"/>
      <c r="C221" s="25"/>
      <c r="D221" s="25"/>
      <c r="E221" s="25"/>
      <c r="F221" s="25"/>
      <c r="G221" s="25"/>
      <c r="H221" s="25"/>
      <c r="I221" s="25"/>
      <c r="J221" s="25"/>
      <c r="K221" s="25"/>
      <c r="L221" s="4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row>
    <row r="222" spans="1:36">
      <c r="A222" s="25"/>
      <c r="B222" s="25"/>
      <c r="C222" s="25"/>
      <c r="D222" s="25"/>
      <c r="E222" s="25"/>
      <c r="F222" s="25"/>
      <c r="G222" s="25"/>
      <c r="H222" s="25"/>
      <c r="I222" s="25"/>
      <c r="J222" s="25"/>
      <c r="K222" s="25"/>
      <c r="L222" s="4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row>
    <row r="223" spans="1:36">
      <c r="A223" s="25"/>
      <c r="B223" s="25"/>
      <c r="C223" s="25"/>
      <c r="D223" s="25"/>
      <c r="E223" s="25"/>
      <c r="F223" s="25"/>
      <c r="G223" s="25"/>
      <c r="H223" s="25"/>
      <c r="I223" s="25"/>
      <c r="J223" s="25"/>
      <c r="K223" s="25"/>
      <c r="L223" s="4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row>
    <row r="224" spans="1:36">
      <c r="A224" s="25"/>
      <c r="B224" s="25"/>
      <c r="C224" s="25"/>
      <c r="D224" s="25"/>
      <c r="E224" s="25"/>
      <c r="F224" s="25"/>
      <c r="G224" s="25"/>
      <c r="H224" s="25"/>
      <c r="I224" s="25"/>
      <c r="J224" s="25"/>
      <c r="K224" s="25"/>
      <c r="L224" s="4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row>
    <row r="225" spans="1:36">
      <c r="A225" s="25"/>
      <c r="B225" s="25"/>
      <c r="C225" s="25"/>
      <c r="D225" s="25"/>
      <c r="E225" s="25"/>
      <c r="F225" s="25"/>
      <c r="G225" s="25"/>
      <c r="H225" s="25"/>
      <c r="I225" s="25"/>
      <c r="J225" s="25"/>
      <c r="K225" s="25"/>
      <c r="L225" s="4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row>
    <row r="226" spans="1:36">
      <c r="A226" s="25"/>
      <c r="B226" s="25"/>
      <c r="C226" s="25"/>
      <c r="D226" s="25"/>
      <c r="E226" s="25"/>
      <c r="F226" s="25"/>
      <c r="G226" s="25"/>
      <c r="H226" s="25"/>
      <c r="I226" s="25"/>
      <c r="J226" s="25"/>
      <c r="K226" s="25"/>
      <c r="L226" s="4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row>
    <row r="227" spans="1:36">
      <c r="A227" s="25"/>
      <c r="B227" s="25"/>
      <c r="C227" s="25"/>
      <c r="D227" s="25"/>
      <c r="E227" s="25"/>
      <c r="F227" s="25"/>
      <c r="G227" s="25"/>
      <c r="H227" s="25"/>
      <c r="I227" s="25"/>
      <c r="J227" s="25"/>
      <c r="K227" s="25"/>
      <c r="L227" s="4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row>
    <row r="228" spans="1:36">
      <c r="A228" s="25"/>
      <c r="B228" s="25"/>
      <c r="C228" s="25"/>
      <c r="D228" s="25"/>
      <c r="E228" s="25"/>
      <c r="F228" s="25"/>
      <c r="G228" s="25"/>
      <c r="H228" s="25"/>
      <c r="I228" s="25"/>
      <c r="J228" s="25"/>
      <c r="K228" s="25"/>
      <c r="L228" s="4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row>
    <row r="229" spans="1:36">
      <c r="A229" s="25"/>
      <c r="B229" s="25"/>
      <c r="C229" s="25"/>
      <c r="D229" s="25"/>
      <c r="E229" s="25"/>
      <c r="F229" s="25"/>
      <c r="G229" s="25"/>
      <c r="H229" s="25"/>
      <c r="I229" s="25"/>
      <c r="J229" s="25"/>
      <c r="K229" s="25"/>
      <c r="L229" s="4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row>
    <row r="230" spans="1:36">
      <c r="A230" s="25"/>
      <c r="B230" s="25"/>
      <c r="C230" s="25"/>
      <c r="D230" s="25"/>
      <c r="E230" s="25"/>
      <c r="F230" s="25"/>
      <c r="G230" s="25"/>
      <c r="H230" s="25"/>
      <c r="I230" s="25"/>
      <c r="J230" s="25"/>
      <c r="K230" s="25"/>
      <c r="L230" s="4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row>
    <row r="231" spans="1:36">
      <c r="A231" s="25"/>
      <c r="B231" s="25"/>
      <c r="C231" s="25"/>
      <c r="D231" s="25"/>
      <c r="E231" s="25"/>
      <c r="F231" s="25"/>
      <c r="G231" s="25"/>
      <c r="H231" s="25"/>
      <c r="I231" s="25"/>
      <c r="J231" s="25"/>
      <c r="K231" s="25"/>
      <c r="L231" s="4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row>
    <row r="232" spans="1:36">
      <c r="A232" s="25"/>
      <c r="B232" s="25"/>
      <c r="C232" s="25"/>
      <c r="D232" s="25"/>
      <c r="E232" s="25"/>
      <c r="F232" s="25"/>
      <c r="G232" s="25"/>
      <c r="H232" s="25"/>
      <c r="I232" s="25"/>
      <c r="J232" s="25"/>
      <c r="K232" s="25"/>
      <c r="L232" s="4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row>
    <row r="233" spans="1:36">
      <c r="A233" s="25"/>
      <c r="B233" s="25"/>
      <c r="C233" s="25"/>
      <c r="D233" s="25"/>
      <c r="E233" s="25"/>
      <c r="F233" s="25"/>
      <c r="G233" s="25"/>
      <c r="H233" s="25"/>
      <c r="I233" s="25"/>
      <c r="J233" s="25"/>
      <c r="K233" s="25"/>
      <c r="L233" s="4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row>
    <row r="234" spans="1:36">
      <c r="A234" s="25"/>
      <c r="B234" s="25"/>
      <c r="C234" s="25"/>
      <c r="D234" s="25"/>
      <c r="E234" s="25"/>
      <c r="F234" s="25"/>
      <c r="G234" s="25"/>
      <c r="H234" s="25"/>
      <c r="I234" s="25"/>
      <c r="J234" s="25"/>
      <c r="K234" s="25"/>
      <c r="L234" s="4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row>
    <row r="235" spans="1:36">
      <c r="A235" s="25"/>
      <c r="B235" s="25"/>
      <c r="C235" s="25"/>
      <c r="D235" s="25"/>
      <c r="E235" s="25"/>
      <c r="F235" s="25"/>
      <c r="G235" s="25"/>
      <c r="H235" s="25"/>
      <c r="I235" s="25"/>
      <c r="J235" s="25"/>
      <c r="K235" s="25"/>
      <c r="L235" s="4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row>
    <row r="236" spans="1:36">
      <c r="A236" s="25"/>
      <c r="B236" s="25"/>
      <c r="C236" s="25"/>
      <c r="D236" s="25"/>
      <c r="E236" s="25"/>
      <c r="F236" s="25"/>
      <c r="G236" s="25"/>
      <c r="H236" s="25"/>
      <c r="I236" s="25"/>
      <c r="J236" s="25"/>
      <c r="K236" s="25"/>
      <c r="L236" s="4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row>
    <row r="237" spans="1:36">
      <c r="A237" s="25"/>
      <c r="B237" s="25"/>
      <c r="C237" s="25"/>
      <c r="D237" s="25"/>
      <c r="E237" s="25"/>
      <c r="F237" s="25"/>
      <c r="G237" s="25"/>
      <c r="H237" s="25"/>
      <c r="I237" s="25"/>
      <c r="J237" s="25"/>
      <c r="K237" s="25"/>
      <c r="L237" s="4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row>
    <row r="238" spans="1:36">
      <c r="A238" s="25"/>
      <c r="B238" s="25"/>
      <c r="C238" s="25"/>
      <c r="D238" s="25"/>
      <c r="E238" s="25"/>
      <c r="F238" s="25"/>
      <c r="G238" s="25"/>
      <c r="H238" s="25"/>
      <c r="I238" s="25"/>
      <c r="J238" s="25"/>
      <c r="K238" s="25"/>
      <c r="L238" s="46"/>
    </row>
    <row r="239" spans="1:36">
      <c r="A239" s="25"/>
      <c r="B239" s="25"/>
      <c r="C239" s="25"/>
      <c r="D239" s="25"/>
      <c r="E239" s="25"/>
      <c r="F239" s="25"/>
      <c r="G239" s="25"/>
      <c r="H239" s="25"/>
      <c r="I239" s="25"/>
      <c r="J239" s="25"/>
      <c r="K239" s="25"/>
      <c r="L239" s="46"/>
    </row>
    <row r="240" spans="1:36">
      <c r="A240" s="25"/>
      <c r="B240" s="25"/>
      <c r="C240" s="25"/>
      <c r="D240" s="25"/>
      <c r="E240" s="25"/>
      <c r="F240" s="25"/>
      <c r="G240" s="25"/>
      <c r="H240" s="25"/>
      <c r="I240" s="25"/>
      <c r="J240" s="25"/>
      <c r="K240" s="25"/>
      <c r="L240" s="46"/>
    </row>
    <row r="241" spans="1:12">
      <c r="A241" s="25"/>
      <c r="B241" s="25"/>
      <c r="C241" s="25"/>
      <c r="D241" s="25"/>
      <c r="E241" s="25"/>
      <c r="F241" s="25"/>
      <c r="G241" s="25"/>
      <c r="H241" s="25"/>
      <c r="I241" s="25"/>
      <c r="J241" s="25"/>
      <c r="K241" s="25"/>
      <c r="L241" s="46"/>
    </row>
    <row r="242" spans="1:12">
      <c r="A242" s="25"/>
      <c r="B242" s="25"/>
      <c r="C242" s="25"/>
      <c r="D242" s="25"/>
      <c r="E242" s="25"/>
      <c r="F242" s="25"/>
      <c r="G242" s="25"/>
      <c r="H242" s="25"/>
      <c r="I242" s="25"/>
      <c r="J242" s="25"/>
      <c r="K242" s="25"/>
      <c r="L242" s="46"/>
    </row>
    <row r="243" spans="1:12">
      <c r="A243" s="25"/>
      <c r="B243" s="25"/>
      <c r="C243" s="25"/>
      <c r="D243" s="25"/>
      <c r="E243" s="25"/>
      <c r="F243" s="25"/>
      <c r="G243" s="25"/>
      <c r="H243" s="25"/>
      <c r="I243" s="25"/>
      <c r="J243" s="25"/>
      <c r="K243" s="25"/>
      <c r="L243" s="46"/>
    </row>
    <row r="244" spans="1:12">
      <c r="A244" s="25"/>
      <c r="B244" s="25"/>
      <c r="C244" s="25"/>
      <c r="D244" s="25"/>
      <c r="E244" s="25"/>
      <c r="F244" s="25"/>
      <c r="G244" s="25"/>
      <c r="H244" s="25"/>
      <c r="I244" s="25"/>
      <c r="J244" s="25"/>
      <c r="K244" s="25"/>
      <c r="L244" s="46"/>
    </row>
    <row r="245" spans="1:12">
      <c r="A245" s="25"/>
      <c r="B245" s="25"/>
      <c r="C245" s="25"/>
      <c r="D245" s="25"/>
      <c r="E245" s="25"/>
      <c r="F245" s="25"/>
      <c r="G245" s="25"/>
      <c r="H245" s="25"/>
      <c r="I245" s="25"/>
      <c r="J245" s="25"/>
      <c r="K245" s="25"/>
      <c r="L245" s="46"/>
    </row>
    <row r="246" spans="1:12">
      <c r="A246" s="25"/>
      <c r="B246" s="25"/>
      <c r="C246" s="25"/>
      <c r="D246" s="25"/>
      <c r="E246" s="25"/>
      <c r="F246" s="25"/>
      <c r="G246" s="25"/>
      <c r="H246" s="25"/>
      <c r="I246" s="25"/>
      <c r="J246" s="25"/>
      <c r="K246" s="25"/>
      <c r="L246" s="46"/>
    </row>
    <row r="247" spans="1:12">
      <c r="A247" s="25"/>
      <c r="B247" s="25"/>
      <c r="C247" s="25"/>
      <c r="D247" s="25"/>
      <c r="E247" s="25"/>
      <c r="F247" s="25"/>
      <c r="G247" s="25"/>
      <c r="H247" s="25"/>
      <c r="I247" s="25"/>
      <c r="J247" s="25"/>
      <c r="K247" s="25"/>
      <c r="L247" s="46"/>
    </row>
    <row r="248" spans="1:12">
      <c r="A248" s="25"/>
      <c r="B248" s="25"/>
      <c r="C248" s="25"/>
      <c r="D248" s="25"/>
      <c r="E248" s="25"/>
      <c r="F248" s="25"/>
      <c r="G248" s="25"/>
      <c r="H248" s="25"/>
      <c r="I248" s="25"/>
      <c r="J248" s="25"/>
      <c r="K248" s="25"/>
      <c r="L248" s="46"/>
    </row>
    <row r="249" spans="1:12">
      <c r="A249" s="25"/>
      <c r="B249" s="25"/>
      <c r="C249" s="25"/>
      <c r="D249" s="25"/>
      <c r="E249" s="25"/>
      <c r="F249" s="25"/>
      <c r="G249" s="25"/>
      <c r="H249" s="25"/>
      <c r="I249" s="25"/>
      <c r="J249" s="25"/>
      <c r="K249" s="25"/>
      <c r="L249" s="46"/>
    </row>
    <row r="250" spans="1:12">
      <c r="A250" s="25"/>
      <c r="B250" s="25"/>
      <c r="C250" s="25"/>
      <c r="D250" s="25"/>
      <c r="E250" s="25"/>
      <c r="F250" s="25"/>
      <c r="G250" s="25"/>
      <c r="H250" s="25"/>
      <c r="I250" s="25"/>
      <c r="J250" s="25"/>
      <c r="K250" s="25"/>
      <c r="L250" s="46"/>
    </row>
    <row r="251" spans="1:12">
      <c r="A251" s="25"/>
      <c r="B251" s="25"/>
      <c r="C251" s="25"/>
      <c r="D251" s="25"/>
      <c r="E251" s="25"/>
      <c r="F251" s="25"/>
      <c r="G251" s="25"/>
      <c r="H251" s="25"/>
      <c r="I251" s="25"/>
      <c r="J251" s="25"/>
      <c r="K251" s="25"/>
      <c r="L251" s="46"/>
    </row>
    <row r="252" spans="1:12">
      <c r="A252" s="25"/>
      <c r="B252" s="25"/>
      <c r="C252" s="25"/>
      <c r="D252" s="25"/>
      <c r="E252" s="25"/>
      <c r="F252" s="25"/>
      <c r="G252" s="25"/>
      <c r="H252" s="25"/>
      <c r="I252" s="25"/>
      <c r="J252" s="25"/>
      <c r="K252" s="25"/>
      <c r="L252" s="46"/>
    </row>
    <row r="253" spans="1:12">
      <c r="A253" s="25"/>
      <c r="B253" s="25"/>
      <c r="C253" s="25"/>
      <c r="D253" s="25"/>
      <c r="E253" s="25"/>
      <c r="F253" s="25"/>
      <c r="G253" s="25"/>
      <c r="H253" s="25"/>
      <c r="I253" s="25"/>
      <c r="J253" s="25"/>
      <c r="K253" s="25"/>
      <c r="L253" s="46"/>
    </row>
    <row r="254" spans="1:12">
      <c r="A254" s="25"/>
      <c r="B254" s="25"/>
      <c r="C254" s="25"/>
      <c r="D254" s="25"/>
      <c r="E254" s="25"/>
      <c r="F254" s="25"/>
      <c r="G254" s="25"/>
      <c r="H254" s="25"/>
      <c r="I254" s="25"/>
      <c r="J254" s="25"/>
      <c r="K254" s="25"/>
      <c r="L254" s="46"/>
    </row>
    <row r="255" spans="1:12">
      <c r="A255" s="25"/>
      <c r="B255" s="25"/>
      <c r="C255" s="25"/>
      <c r="D255" s="25"/>
      <c r="E255" s="25"/>
      <c r="F255" s="25"/>
      <c r="G255" s="25"/>
      <c r="H255" s="25"/>
      <c r="I255" s="25"/>
      <c r="J255" s="25"/>
      <c r="K255" s="25"/>
      <c r="L255" s="46"/>
    </row>
    <row r="256" spans="1:12">
      <c r="A256" s="25"/>
      <c r="B256" s="25"/>
      <c r="C256" s="25"/>
      <c r="D256" s="25"/>
      <c r="E256" s="25"/>
      <c r="F256" s="25"/>
      <c r="G256" s="25"/>
      <c r="H256" s="25"/>
      <c r="I256" s="25"/>
      <c r="J256" s="25"/>
      <c r="K256" s="25"/>
      <c r="L256" s="46"/>
    </row>
    <row r="257" spans="1:12">
      <c r="A257" s="25"/>
      <c r="B257" s="25"/>
      <c r="C257" s="25"/>
      <c r="D257" s="25"/>
      <c r="E257" s="25"/>
      <c r="F257" s="25"/>
      <c r="G257" s="25"/>
      <c r="H257" s="25"/>
      <c r="I257" s="25"/>
      <c r="J257" s="25"/>
      <c r="K257" s="25"/>
      <c r="L257" s="46"/>
    </row>
    <row r="258" spans="1:12">
      <c r="A258" s="25"/>
      <c r="B258" s="25"/>
      <c r="C258" s="25"/>
      <c r="D258" s="25"/>
      <c r="E258" s="25"/>
      <c r="F258" s="25"/>
      <c r="G258" s="25"/>
      <c r="H258" s="25"/>
      <c r="I258" s="25"/>
      <c r="J258" s="25"/>
      <c r="K258" s="25"/>
      <c r="L258" s="46"/>
    </row>
    <row r="259" spans="1:12">
      <c r="A259" s="25"/>
      <c r="B259" s="25"/>
      <c r="C259" s="25"/>
      <c r="D259" s="25"/>
      <c r="E259" s="25"/>
      <c r="F259" s="25"/>
      <c r="G259" s="25"/>
      <c r="H259" s="25"/>
      <c r="I259" s="25"/>
      <c r="J259" s="25"/>
      <c r="K259" s="25"/>
      <c r="L259" s="46"/>
    </row>
    <row r="260" spans="1:12">
      <c r="A260" s="25"/>
      <c r="B260" s="25"/>
      <c r="C260" s="25"/>
      <c r="D260" s="25"/>
      <c r="E260" s="25"/>
      <c r="F260" s="25"/>
      <c r="G260" s="25"/>
      <c r="H260" s="25"/>
      <c r="I260" s="25"/>
      <c r="J260" s="25"/>
      <c r="K260" s="25"/>
      <c r="L260" s="46"/>
    </row>
    <row r="261" spans="1:12">
      <c r="A261" s="25"/>
      <c r="B261" s="25"/>
      <c r="C261" s="25"/>
      <c r="D261" s="25"/>
      <c r="E261" s="25"/>
      <c r="F261" s="25"/>
      <c r="G261" s="25"/>
      <c r="H261" s="25"/>
      <c r="I261" s="25"/>
      <c r="J261" s="25"/>
      <c r="K261" s="25"/>
      <c r="L261" s="46"/>
    </row>
    <row r="262" spans="1:12">
      <c r="A262" s="25"/>
      <c r="B262" s="25"/>
      <c r="C262" s="25"/>
      <c r="D262" s="25"/>
      <c r="E262" s="25"/>
      <c r="F262" s="25"/>
      <c r="G262" s="25"/>
      <c r="H262" s="25"/>
      <c r="I262" s="25"/>
      <c r="J262" s="25"/>
      <c r="K262" s="25"/>
      <c r="L262" s="46"/>
    </row>
    <row r="263" spans="1:12">
      <c r="A263" s="25"/>
      <c r="B263" s="25"/>
      <c r="C263" s="25"/>
      <c r="D263" s="25"/>
      <c r="E263" s="25"/>
      <c r="F263" s="25"/>
      <c r="G263" s="25"/>
      <c r="H263" s="25"/>
      <c r="I263" s="25"/>
      <c r="J263" s="25"/>
      <c r="K263" s="25"/>
      <c r="L263" s="46"/>
    </row>
    <row r="264" spans="1:12">
      <c r="A264" s="25"/>
      <c r="B264" s="25"/>
      <c r="C264" s="25"/>
      <c r="D264" s="25"/>
      <c r="E264" s="25"/>
      <c r="F264" s="25"/>
      <c r="G264" s="25"/>
      <c r="H264" s="25"/>
      <c r="I264" s="25"/>
      <c r="J264" s="25"/>
      <c r="K264" s="25"/>
      <c r="L264" s="46"/>
    </row>
    <row r="265" spans="1:12">
      <c r="A265" s="25"/>
      <c r="B265" s="25"/>
      <c r="C265" s="25"/>
      <c r="D265" s="25"/>
      <c r="E265" s="25"/>
      <c r="F265" s="25"/>
      <c r="G265" s="25"/>
      <c r="H265" s="25"/>
      <c r="I265" s="25"/>
      <c r="J265" s="25"/>
      <c r="K265" s="25"/>
      <c r="L265" s="46"/>
    </row>
    <row r="266" spans="1:12">
      <c r="A266" s="25"/>
      <c r="B266" s="25"/>
      <c r="C266" s="25"/>
      <c r="D266" s="25"/>
      <c r="E266" s="25"/>
      <c r="F266" s="25"/>
      <c r="G266" s="25"/>
      <c r="H266" s="25"/>
      <c r="I266" s="25"/>
      <c r="J266" s="25"/>
      <c r="K266" s="25"/>
      <c r="L266" s="46"/>
    </row>
    <row r="267" spans="1:12">
      <c r="A267" s="25"/>
      <c r="B267" s="25"/>
      <c r="C267" s="25"/>
      <c r="D267" s="25"/>
      <c r="E267" s="25"/>
      <c r="F267" s="25"/>
      <c r="G267" s="25"/>
      <c r="H267" s="25"/>
      <c r="I267" s="25"/>
      <c r="J267" s="25"/>
      <c r="K267" s="25"/>
      <c r="L267" s="46"/>
    </row>
    <row r="268" spans="1:12">
      <c r="A268" s="25"/>
      <c r="B268" s="25"/>
      <c r="C268" s="25"/>
      <c r="D268" s="25"/>
      <c r="E268" s="25"/>
      <c r="F268" s="25"/>
      <c r="G268" s="25"/>
      <c r="H268" s="25"/>
      <c r="I268" s="25"/>
      <c r="J268" s="25"/>
      <c r="K268" s="25"/>
      <c r="L268" s="46"/>
    </row>
    <row r="269" spans="1:12">
      <c r="A269" s="25"/>
      <c r="B269" s="25"/>
      <c r="C269" s="25"/>
      <c r="D269" s="25"/>
      <c r="E269" s="25"/>
      <c r="F269" s="25"/>
      <c r="G269" s="25"/>
      <c r="H269" s="25"/>
      <c r="I269" s="25"/>
      <c r="J269" s="25"/>
      <c r="K269" s="25"/>
      <c r="L269" s="46"/>
    </row>
    <row r="270" spans="1:12">
      <c r="A270" s="25"/>
      <c r="B270" s="25"/>
      <c r="C270" s="25"/>
      <c r="D270" s="25"/>
      <c r="E270" s="25"/>
      <c r="F270" s="25"/>
      <c r="G270" s="25"/>
      <c r="H270" s="25"/>
      <c r="I270" s="25"/>
      <c r="J270" s="25"/>
      <c r="K270" s="25"/>
      <c r="L270" s="46"/>
    </row>
    <row r="271" spans="1:12">
      <c r="A271" s="25"/>
      <c r="B271" s="25"/>
      <c r="C271" s="25"/>
      <c r="D271" s="25"/>
      <c r="E271" s="25"/>
      <c r="F271" s="25"/>
      <c r="G271" s="25"/>
      <c r="H271" s="25"/>
      <c r="I271" s="25"/>
      <c r="J271" s="25"/>
      <c r="K271" s="25"/>
      <c r="L271" s="46"/>
    </row>
    <row r="272" spans="1:12">
      <c r="A272" s="25"/>
      <c r="B272" s="25"/>
      <c r="C272" s="25"/>
      <c r="D272" s="25"/>
      <c r="E272" s="25"/>
      <c r="F272" s="25"/>
      <c r="G272" s="25"/>
      <c r="H272" s="25"/>
      <c r="I272" s="25"/>
      <c r="J272" s="25"/>
      <c r="K272" s="25"/>
      <c r="L272" s="46"/>
    </row>
    <row r="273" spans="1:12">
      <c r="A273" s="25"/>
      <c r="B273" s="25"/>
      <c r="C273" s="25"/>
      <c r="D273" s="25"/>
      <c r="E273" s="25"/>
      <c r="F273" s="25"/>
      <c r="G273" s="25"/>
      <c r="H273" s="25"/>
      <c r="I273" s="25"/>
      <c r="J273" s="25"/>
      <c r="K273" s="25"/>
      <c r="L273" s="46"/>
    </row>
    <row r="274" spans="1:12">
      <c r="A274" s="25"/>
      <c r="B274" s="25"/>
      <c r="C274" s="25"/>
      <c r="D274" s="25"/>
      <c r="E274" s="25"/>
      <c r="F274" s="25"/>
      <c r="G274" s="25"/>
      <c r="H274" s="25"/>
      <c r="I274" s="25"/>
      <c r="J274" s="25"/>
      <c r="K274" s="25"/>
      <c r="L274" s="46"/>
    </row>
    <row r="275" spans="1:12">
      <c r="A275" s="25"/>
      <c r="B275" s="25"/>
      <c r="C275" s="25"/>
      <c r="D275" s="25"/>
      <c r="E275" s="25"/>
      <c r="F275" s="25"/>
      <c r="G275" s="25"/>
      <c r="H275" s="25"/>
      <c r="I275" s="25"/>
      <c r="J275" s="25"/>
      <c r="K275" s="25"/>
      <c r="L275" s="46"/>
    </row>
    <row r="276" spans="1:12">
      <c r="A276" s="25"/>
      <c r="B276" s="25"/>
      <c r="C276" s="25"/>
      <c r="D276" s="25"/>
      <c r="E276" s="25"/>
      <c r="F276" s="25"/>
      <c r="G276" s="25"/>
      <c r="H276" s="25"/>
      <c r="I276" s="25"/>
      <c r="J276" s="25"/>
      <c r="K276" s="25"/>
      <c r="L276" s="46"/>
    </row>
    <row r="277" spans="1:12">
      <c r="A277" s="25"/>
      <c r="B277" s="25"/>
      <c r="C277" s="25"/>
      <c r="D277" s="25"/>
      <c r="E277" s="25"/>
      <c r="F277" s="25"/>
      <c r="G277" s="25"/>
      <c r="H277" s="25"/>
      <c r="I277" s="25"/>
      <c r="J277" s="25"/>
      <c r="K277" s="25"/>
      <c r="L277" s="46"/>
    </row>
    <row r="278" spans="1:12">
      <c r="A278" s="25"/>
      <c r="B278" s="25"/>
      <c r="C278" s="25"/>
      <c r="D278" s="25"/>
      <c r="E278" s="25"/>
      <c r="F278" s="25"/>
      <c r="G278" s="25"/>
      <c r="H278" s="25"/>
      <c r="I278" s="25"/>
      <c r="J278" s="25"/>
      <c r="K278" s="25"/>
      <c r="L278" s="46"/>
    </row>
    <row r="279" spans="1:12">
      <c r="A279" s="25"/>
      <c r="B279" s="25"/>
      <c r="C279" s="25"/>
      <c r="D279" s="25"/>
      <c r="E279" s="25"/>
      <c r="F279" s="25"/>
      <c r="G279" s="25"/>
      <c r="H279" s="25"/>
      <c r="I279" s="25"/>
      <c r="J279" s="25"/>
      <c r="K279" s="25"/>
      <c r="L279" s="46"/>
    </row>
    <row r="280" spans="1:12">
      <c r="A280" s="25"/>
      <c r="B280" s="25"/>
      <c r="C280" s="25"/>
      <c r="D280" s="25"/>
      <c r="E280" s="25"/>
      <c r="F280" s="25"/>
      <c r="G280" s="25"/>
      <c r="H280" s="25"/>
      <c r="I280" s="25"/>
      <c r="J280" s="25"/>
      <c r="K280" s="25"/>
      <c r="L280" s="46"/>
    </row>
    <row r="281" spans="1:12">
      <c r="A281" s="25"/>
      <c r="B281" s="25"/>
      <c r="C281" s="25"/>
      <c r="D281" s="25"/>
      <c r="E281" s="25"/>
      <c r="F281" s="25"/>
      <c r="G281" s="25"/>
      <c r="H281" s="25"/>
      <c r="I281" s="25"/>
      <c r="J281" s="25"/>
      <c r="K281" s="25"/>
      <c r="L281" s="46"/>
    </row>
    <row r="282" spans="1:12">
      <c r="A282" s="25"/>
      <c r="B282" s="25"/>
      <c r="C282" s="25"/>
      <c r="D282" s="25"/>
      <c r="E282" s="25"/>
      <c r="F282" s="25"/>
      <c r="G282" s="25"/>
      <c r="H282" s="25"/>
      <c r="I282" s="25"/>
      <c r="J282" s="25"/>
      <c r="K282" s="25"/>
      <c r="L282" s="46"/>
    </row>
    <row r="283" spans="1:12">
      <c r="A283" s="25"/>
      <c r="B283" s="25"/>
      <c r="C283" s="25"/>
      <c r="D283" s="25"/>
      <c r="E283" s="25"/>
      <c r="F283" s="25"/>
      <c r="G283" s="25"/>
      <c r="H283" s="25"/>
      <c r="I283" s="25"/>
      <c r="J283" s="25"/>
      <c r="K283" s="25"/>
      <c r="L283" s="46"/>
    </row>
    <row r="284" spans="1:12">
      <c r="A284" s="25"/>
      <c r="B284" s="25"/>
      <c r="C284" s="25"/>
      <c r="D284" s="25"/>
      <c r="E284" s="25"/>
      <c r="F284" s="25"/>
      <c r="G284" s="25"/>
      <c r="H284" s="25"/>
      <c r="I284" s="25"/>
      <c r="J284" s="25"/>
      <c r="K284" s="25"/>
      <c r="L284" s="46"/>
    </row>
    <row r="285" spans="1:12">
      <c r="A285" s="25"/>
      <c r="B285" s="25"/>
      <c r="C285" s="25"/>
      <c r="D285" s="25"/>
      <c r="E285" s="25"/>
      <c r="F285" s="25"/>
      <c r="G285" s="25"/>
      <c r="H285" s="25"/>
      <c r="I285" s="25"/>
      <c r="J285" s="25"/>
      <c r="K285" s="25"/>
      <c r="L285" s="46"/>
    </row>
    <row r="286" spans="1:12">
      <c r="A286" s="25"/>
      <c r="B286" s="25"/>
      <c r="C286" s="25"/>
      <c r="D286" s="25"/>
      <c r="E286" s="25"/>
      <c r="F286" s="25"/>
      <c r="G286" s="25"/>
      <c r="H286" s="25"/>
      <c r="I286" s="25"/>
      <c r="J286" s="25"/>
      <c r="K286" s="25"/>
      <c r="L286" s="46"/>
    </row>
    <row r="287" spans="1:12">
      <c r="A287" s="25"/>
      <c r="B287" s="25"/>
      <c r="C287" s="25"/>
      <c r="D287" s="25"/>
      <c r="E287" s="25"/>
      <c r="F287" s="25"/>
      <c r="G287" s="25"/>
      <c r="H287" s="25"/>
      <c r="I287" s="25"/>
      <c r="J287" s="25"/>
      <c r="K287" s="25"/>
      <c r="L287" s="46"/>
    </row>
    <row r="288" spans="1:12">
      <c r="A288" s="25"/>
      <c r="B288" s="25"/>
      <c r="C288" s="25"/>
      <c r="D288" s="25"/>
      <c r="E288" s="25"/>
      <c r="F288" s="25"/>
      <c r="G288" s="25"/>
      <c r="H288" s="25"/>
      <c r="I288" s="25"/>
      <c r="J288" s="25"/>
      <c r="K288" s="25"/>
      <c r="L288" s="46"/>
    </row>
    <row r="289" spans="1:12">
      <c r="A289" s="25"/>
      <c r="B289" s="25"/>
      <c r="C289" s="25"/>
      <c r="D289" s="25"/>
      <c r="E289" s="25"/>
      <c r="F289" s="25"/>
      <c r="G289" s="25"/>
      <c r="H289" s="25"/>
      <c r="I289" s="25"/>
      <c r="J289" s="25"/>
      <c r="K289" s="25"/>
      <c r="L289" s="45"/>
    </row>
    <row r="290" spans="1:12">
      <c r="A290" s="25"/>
      <c r="B290" s="25"/>
      <c r="C290" s="25"/>
      <c r="D290" s="25"/>
      <c r="E290" s="25"/>
      <c r="F290" s="25"/>
      <c r="G290" s="25"/>
      <c r="H290" s="25"/>
      <c r="I290" s="25"/>
      <c r="J290" s="25"/>
      <c r="K290" s="25"/>
      <c r="L290" s="45"/>
    </row>
    <row r="291" spans="1:12">
      <c r="A291" s="25"/>
      <c r="B291" s="25"/>
      <c r="C291" s="25"/>
      <c r="D291" s="25"/>
      <c r="E291" s="25"/>
      <c r="F291" s="25"/>
      <c r="G291" s="25"/>
      <c r="H291" s="25"/>
      <c r="I291" s="25"/>
      <c r="J291" s="25"/>
      <c r="K291" s="25"/>
      <c r="L291" s="45"/>
    </row>
    <row r="292" spans="1:12">
      <c r="A292" s="25"/>
      <c r="B292" s="25"/>
      <c r="C292" s="25"/>
      <c r="D292" s="25"/>
      <c r="E292" s="25"/>
      <c r="F292" s="25"/>
      <c r="G292" s="25"/>
      <c r="H292" s="25"/>
      <c r="I292" s="25"/>
      <c r="J292" s="25"/>
      <c r="K292" s="25"/>
      <c r="L292" s="45"/>
    </row>
    <row r="293" spans="1:12">
      <c r="A293" s="25"/>
      <c r="B293" s="25"/>
      <c r="C293" s="25"/>
      <c r="D293" s="25"/>
      <c r="E293" s="25"/>
      <c r="F293" s="25"/>
      <c r="G293" s="25"/>
      <c r="H293" s="25"/>
      <c r="I293" s="25"/>
      <c r="J293" s="25"/>
      <c r="K293" s="25"/>
      <c r="L293" s="45"/>
    </row>
    <row r="294" spans="1:12">
      <c r="A294" s="25"/>
      <c r="B294" s="25"/>
      <c r="C294" s="25"/>
      <c r="D294" s="25"/>
      <c r="E294" s="25"/>
      <c r="F294" s="25"/>
      <c r="G294" s="25"/>
      <c r="H294" s="25"/>
      <c r="I294" s="25"/>
      <c r="J294" s="25"/>
      <c r="K294" s="25"/>
      <c r="L294" s="45"/>
    </row>
    <row r="295" spans="1:12">
      <c r="A295" s="25"/>
      <c r="B295" s="25"/>
      <c r="C295" s="25"/>
      <c r="D295" s="25"/>
      <c r="E295" s="25"/>
      <c r="F295" s="25"/>
      <c r="G295" s="25"/>
      <c r="H295" s="25"/>
      <c r="I295" s="25"/>
      <c r="J295" s="25"/>
      <c r="K295" s="25"/>
      <c r="L295" s="45"/>
    </row>
    <row r="296" spans="1:12">
      <c r="A296" s="25"/>
      <c r="B296" s="25"/>
      <c r="C296" s="25"/>
      <c r="D296" s="25"/>
      <c r="E296" s="25"/>
      <c r="F296" s="25"/>
      <c r="G296" s="25"/>
      <c r="H296" s="25"/>
      <c r="I296" s="25"/>
      <c r="J296" s="25"/>
      <c r="K296" s="25"/>
      <c r="L296" s="45"/>
    </row>
    <row r="297" spans="1:12">
      <c r="A297" s="25"/>
      <c r="B297" s="25"/>
      <c r="C297" s="25"/>
      <c r="D297" s="25"/>
      <c r="E297" s="25"/>
      <c r="F297" s="25"/>
      <c r="G297" s="25"/>
      <c r="H297" s="25"/>
      <c r="I297" s="25"/>
      <c r="J297" s="25"/>
      <c r="K297" s="25"/>
      <c r="L297" s="45"/>
    </row>
    <row r="298" spans="1:12">
      <c r="A298" s="25"/>
      <c r="B298" s="25"/>
      <c r="C298" s="25"/>
      <c r="D298" s="25"/>
      <c r="E298" s="25"/>
      <c r="F298" s="25"/>
      <c r="G298" s="25"/>
      <c r="H298" s="25"/>
      <c r="I298" s="25"/>
      <c r="J298" s="25"/>
      <c r="K298" s="25"/>
      <c r="L298" s="45"/>
    </row>
    <row r="299" spans="1:12">
      <c r="A299" s="25"/>
      <c r="B299" s="25"/>
      <c r="C299" s="25"/>
      <c r="D299" s="25"/>
      <c r="E299" s="25"/>
      <c r="F299" s="25"/>
      <c r="G299" s="25"/>
      <c r="H299" s="25"/>
      <c r="I299" s="25"/>
      <c r="J299" s="25"/>
      <c r="K299" s="25"/>
      <c r="L299" s="45"/>
    </row>
    <row r="300" spans="1:12">
      <c r="A300" s="25"/>
      <c r="B300" s="25"/>
      <c r="C300" s="25"/>
      <c r="D300" s="25"/>
      <c r="E300" s="25"/>
      <c r="F300" s="25"/>
      <c r="G300" s="25"/>
      <c r="H300" s="25"/>
      <c r="I300" s="25"/>
      <c r="J300" s="25"/>
      <c r="K300" s="25"/>
      <c r="L300" s="45"/>
    </row>
    <row r="301" spans="1:12">
      <c r="A301" s="25"/>
      <c r="B301" s="25"/>
      <c r="C301" s="25"/>
      <c r="D301" s="25"/>
      <c r="E301" s="25"/>
      <c r="F301" s="25"/>
      <c r="G301" s="25"/>
      <c r="H301" s="25"/>
      <c r="I301" s="25"/>
      <c r="J301" s="25"/>
      <c r="K301" s="25"/>
      <c r="L301" s="45"/>
    </row>
    <row r="302" spans="1:12">
      <c r="A302" s="25"/>
      <c r="B302" s="25"/>
      <c r="C302" s="25"/>
      <c r="D302" s="25"/>
      <c r="E302" s="25"/>
      <c r="F302" s="25"/>
      <c r="G302" s="25"/>
      <c r="H302" s="25"/>
      <c r="I302" s="25"/>
      <c r="J302" s="25"/>
      <c r="K302" s="25"/>
      <c r="L302" s="45"/>
    </row>
    <row r="303" spans="1:12">
      <c r="A303" s="25"/>
      <c r="B303" s="25"/>
      <c r="C303" s="25"/>
      <c r="D303" s="25"/>
      <c r="E303" s="25"/>
      <c r="F303" s="25"/>
      <c r="G303" s="25"/>
      <c r="H303" s="25"/>
      <c r="I303" s="25"/>
      <c r="J303" s="25"/>
      <c r="K303" s="25"/>
      <c r="L303" s="45"/>
    </row>
    <row r="304" spans="1:12">
      <c r="A304" s="25"/>
      <c r="B304" s="25"/>
      <c r="C304" s="25"/>
      <c r="D304" s="25"/>
      <c r="E304" s="25"/>
      <c r="F304" s="25"/>
      <c r="G304" s="25"/>
      <c r="H304" s="25"/>
      <c r="I304" s="25"/>
      <c r="J304" s="25"/>
      <c r="K304" s="25"/>
      <c r="L304" s="45"/>
    </row>
    <row r="305" spans="1:12">
      <c r="A305" s="25"/>
      <c r="B305" s="25"/>
      <c r="C305" s="25"/>
      <c r="D305" s="25"/>
      <c r="E305" s="25"/>
      <c r="F305" s="25"/>
      <c r="G305" s="25"/>
      <c r="H305" s="25"/>
      <c r="I305" s="25"/>
      <c r="J305" s="25"/>
      <c r="K305" s="25"/>
      <c r="L305" s="45"/>
    </row>
    <row r="306" spans="1:12">
      <c r="A306" s="25"/>
      <c r="B306" s="25"/>
      <c r="C306" s="25"/>
      <c r="D306" s="25"/>
      <c r="E306" s="25"/>
      <c r="F306" s="25"/>
      <c r="G306" s="25"/>
      <c r="H306" s="25"/>
      <c r="I306" s="25"/>
      <c r="J306" s="25"/>
      <c r="K306" s="25"/>
      <c r="L306" s="45"/>
    </row>
    <row r="307" spans="1:12">
      <c r="A307" s="25"/>
      <c r="B307" s="25"/>
      <c r="C307" s="25"/>
      <c r="D307" s="25"/>
      <c r="E307" s="25"/>
      <c r="F307" s="25"/>
      <c r="G307" s="25"/>
      <c r="H307" s="25"/>
      <c r="I307" s="25"/>
      <c r="J307" s="25"/>
      <c r="K307" s="25"/>
      <c r="L307" s="45"/>
    </row>
    <row r="308" spans="1:12">
      <c r="A308" s="25"/>
      <c r="B308" s="25"/>
      <c r="C308" s="25"/>
      <c r="D308" s="25"/>
      <c r="E308" s="25"/>
      <c r="F308" s="25"/>
      <c r="G308" s="25"/>
      <c r="H308" s="25"/>
      <c r="I308" s="25"/>
      <c r="J308" s="25"/>
      <c r="K308" s="25"/>
      <c r="L308" s="45"/>
    </row>
    <row r="309" spans="1:12">
      <c r="A309" s="25"/>
      <c r="B309" s="25"/>
      <c r="C309" s="25"/>
      <c r="D309" s="25"/>
      <c r="E309" s="25"/>
      <c r="F309" s="25"/>
      <c r="G309" s="25"/>
      <c r="H309" s="25"/>
      <c r="I309" s="25"/>
      <c r="J309" s="25"/>
      <c r="K309" s="25"/>
      <c r="L309" s="45"/>
    </row>
    <row r="310" spans="1:12">
      <c r="A310" s="25"/>
      <c r="B310" s="25"/>
      <c r="C310" s="25"/>
      <c r="D310" s="25"/>
      <c r="E310" s="25"/>
      <c r="F310" s="25"/>
      <c r="G310" s="25"/>
      <c r="H310" s="25"/>
      <c r="I310" s="25"/>
      <c r="J310" s="25"/>
      <c r="K310" s="25"/>
      <c r="L310" s="45"/>
    </row>
    <row r="311" spans="1:12">
      <c r="A311" s="25"/>
      <c r="B311" s="25"/>
      <c r="C311" s="25"/>
      <c r="D311" s="25"/>
      <c r="E311" s="25"/>
      <c r="F311" s="25"/>
      <c r="G311" s="25"/>
      <c r="H311" s="25"/>
      <c r="I311" s="25"/>
      <c r="J311" s="25"/>
      <c r="K311" s="25"/>
      <c r="L311" s="45"/>
    </row>
    <row r="312" spans="1:12">
      <c r="A312" s="25"/>
      <c r="B312" s="25"/>
      <c r="C312" s="25"/>
      <c r="D312" s="25"/>
      <c r="E312" s="25"/>
      <c r="F312" s="25"/>
      <c r="G312" s="25"/>
      <c r="H312" s="25"/>
      <c r="I312" s="25"/>
      <c r="J312" s="25"/>
      <c r="K312" s="25"/>
      <c r="L312" s="45"/>
    </row>
    <row r="313" spans="1:12">
      <c r="A313" s="25"/>
      <c r="B313" s="25"/>
      <c r="C313" s="25"/>
      <c r="D313" s="25"/>
      <c r="E313" s="25"/>
      <c r="F313" s="25"/>
      <c r="G313" s="25"/>
      <c r="H313" s="25"/>
      <c r="I313" s="25"/>
      <c r="J313" s="25"/>
      <c r="K313" s="25"/>
      <c r="L313" s="45"/>
    </row>
    <row r="314" spans="1:12">
      <c r="A314" s="25"/>
      <c r="B314" s="25"/>
      <c r="C314" s="25"/>
      <c r="D314" s="25"/>
      <c r="E314" s="25"/>
      <c r="F314" s="25"/>
      <c r="G314" s="25"/>
      <c r="H314" s="25"/>
      <c r="I314" s="25"/>
      <c r="J314" s="25"/>
      <c r="K314" s="25"/>
      <c r="L314" s="45"/>
    </row>
    <row r="315" spans="1:12">
      <c r="A315" s="25"/>
      <c r="B315" s="25"/>
      <c r="C315" s="25"/>
      <c r="D315" s="25"/>
      <c r="E315" s="25"/>
      <c r="F315" s="25"/>
      <c r="G315" s="25"/>
      <c r="H315" s="25"/>
      <c r="I315" s="25"/>
      <c r="J315" s="25"/>
      <c r="K315" s="25"/>
      <c r="L315" s="45"/>
    </row>
    <row r="316" spans="1:12">
      <c r="A316" s="25"/>
      <c r="B316" s="25"/>
      <c r="C316" s="25"/>
      <c r="D316" s="25"/>
      <c r="E316" s="25"/>
      <c r="F316" s="25"/>
      <c r="G316" s="25"/>
      <c r="H316" s="25"/>
      <c r="I316" s="25"/>
      <c r="J316" s="25"/>
      <c r="K316" s="25"/>
      <c r="L316" s="45"/>
    </row>
    <row r="317" spans="1:12">
      <c r="A317" s="25"/>
      <c r="B317" s="25"/>
      <c r="C317" s="25"/>
      <c r="D317" s="25"/>
      <c r="E317" s="25"/>
      <c r="F317" s="25"/>
      <c r="G317" s="25"/>
      <c r="H317" s="25"/>
      <c r="I317" s="25"/>
      <c r="J317" s="25"/>
      <c r="K317" s="25"/>
      <c r="L317" s="45"/>
    </row>
    <row r="318" spans="1:12">
      <c r="A318" s="25"/>
      <c r="B318" s="25"/>
      <c r="C318" s="25"/>
      <c r="D318" s="25"/>
      <c r="E318" s="25"/>
      <c r="F318" s="25"/>
      <c r="G318" s="25"/>
      <c r="H318" s="25"/>
      <c r="I318" s="25"/>
      <c r="J318" s="25"/>
      <c r="K318" s="25"/>
      <c r="L318" s="45"/>
    </row>
    <row r="319" spans="1:12">
      <c r="A319" s="25"/>
      <c r="B319" s="25"/>
      <c r="C319" s="25"/>
      <c r="D319" s="25"/>
      <c r="E319" s="25"/>
      <c r="F319" s="25"/>
      <c r="G319" s="25"/>
      <c r="H319" s="25"/>
      <c r="I319" s="25"/>
      <c r="J319" s="25"/>
      <c r="K319" s="25"/>
      <c r="L319" s="45"/>
    </row>
    <row r="320" spans="1:12">
      <c r="A320" s="25"/>
      <c r="B320" s="25"/>
      <c r="C320" s="25"/>
      <c r="D320" s="25"/>
      <c r="E320" s="25"/>
      <c r="F320" s="25"/>
      <c r="G320" s="25"/>
      <c r="H320" s="25"/>
      <c r="I320" s="25"/>
      <c r="J320" s="25"/>
      <c r="K320" s="25"/>
      <c r="L320" s="45"/>
    </row>
    <row r="321" spans="1:12">
      <c r="A321" s="25"/>
      <c r="B321" s="25"/>
      <c r="C321" s="25"/>
      <c r="D321" s="25"/>
      <c r="E321" s="25"/>
      <c r="F321" s="25"/>
      <c r="G321" s="25"/>
      <c r="H321" s="25"/>
      <c r="I321" s="25"/>
      <c r="J321" s="25"/>
      <c r="K321" s="25"/>
      <c r="L321" s="45"/>
    </row>
    <row r="322" spans="1:12">
      <c r="A322" s="25"/>
      <c r="B322" s="25"/>
      <c r="C322" s="25"/>
      <c r="D322" s="25"/>
      <c r="E322" s="25"/>
      <c r="F322" s="25"/>
      <c r="G322" s="25"/>
      <c r="H322" s="25"/>
      <c r="I322" s="25"/>
      <c r="J322" s="25"/>
      <c r="K322" s="25"/>
      <c r="L322" s="45"/>
    </row>
    <row r="323" spans="1:12">
      <c r="A323" s="25"/>
      <c r="B323" s="25"/>
      <c r="C323" s="25"/>
      <c r="D323" s="25"/>
      <c r="E323" s="25"/>
      <c r="F323" s="25"/>
      <c r="G323" s="25"/>
      <c r="H323" s="25"/>
      <c r="I323" s="25"/>
      <c r="J323" s="25"/>
      <c r="K323" s="25"/>
      <c r="L323" s="45"/>
    </row>
    <row r="324" spans="1:12">
      <c r="A324" s="25"/>
      <c r="B324" s="25"/>
      <c r="C324" s="25"/>
      <c r="D324" s="25"/>
      <c r="E324" s="25"/>
      <c r="F324" s="25"/>
      <c r="G324" s="25"/>
      <c r="H324" s="25"/>
      <c r="I324" s="25"/>
      <c r="J324" s="25"/>
      <c r="K324" s="25"/>
      <c r="L324" s="45"/>
    </row>
    <row r="325" spans="1:12">
      <c r="A325" s="25"/>
      <c r="B325" s="25"/>
      <c r="C325" s="25"/>
      <c r="D325" s="25"/>
      <c r="E325" s="25"/>
      <c r="F325" s="25"/>
      <c r="G325" s="25"/>
      <c r="H325" s="25"/>
      <c r="I325" s="25"/>
      <c r="J325" s="25"/>
      <c r="K325" s="25"/>
      <c r="L325" s="45"/>
    </row>
    <row r="326" spans="1:12">
      <c r="A326" s="25"/>
      <c r="B326" s="25"/>
      <c r="C326" s="25"/>
      <c r="D326" s="25"/>
      <c r="E326" s="25"/>
      <c r="F326" s="25"/>
      <c r="G326" s="25"/>
      <c r="H326" s="25"/>
      <c r="I326" s="25"/>
      <c r="J326" s="25"/>
      <c r="K326" s="25"/>
      <c r="L326" s="45"/>
    </row>
    <row r="327" spans="1:12">
      <c r="A327" s="25"/>
      <c r="B327" s="25"/>
      <c r="C327" s="25"/>
      <c r="D327" s="25"/>
      <c r="E327" s="25"/>
      <c r="F327" s="25"/>
      <c r="G327" s="25"/>
      <c r="H327" s="25"/>
      <c r="I327" s="25"/>
      <c r="J327" s="25"/>
      <c r="K327" s="25"/>
      <c r="L327" s="45"/>
    </row>
    <row r="328" spans="1:12">
      <c r="A328" s="25"/>
      <c r="B328" s="25"/>
      <c r="C328" s="25"/>
      <c r="D328" s="25"/>
      <c r="E328" s="25"/>
      <c r="F328" s="25"/>
      <c r="G328" s="25"/>
      <c r="H328" s="25"/>
      <c r="I328" s="25"/>
      <c r="J328" s="25"/>
      <c r="K328" s="25"/>
      <c r="L328" s="45"/>
    </row>
    <row r="329" spans="1:12">
      <c r="A329" s="25"/>
      <c r="B329" s="25"/>
      <c r="C329" s="25"/>
      <c r="D329" s="25"/>
      <c r="E329" s="25"/>
      <c r="F329" s="25"/>
      <c r="G329" s="25"/>
      <c r="H329" s="25"/>
      <c r="I329" s="25"/>
      <c r="J329" s="25"/>
      <c r="K329" s="25"/>
      <c r="L329" s="45"/>
    </row>
    <row r="330" spans="1:12">
      <c r="A330" s="25"/>
      <c r="B330" s="25"/>
      <c r="C330" s="25"/>
      <c r="D330" s="25"/>
      <c r="E330" s="25"/>
      <c r="F330" s="25"/>
      <c r="G330" s="25"/>
      <c r="H330" s="25"/>
      <c r="I330" s="25"/>
      <c r="J330" s="25"/>
      <c r="K330" s="25"/>
      <c r="L330" s="45"/>
    </row>
    <row r="331" spans="1:12">
      <c r="A331" s="25"/>
      <c r="B331" s="25"/>
      <c r="C331" s="25"/>
      <c r="D331" s="25"/>
      <c r="E331" s="25"/>
      <c r="F331" s="25"/>
      <c r="G331" s="25"/>
      <c r="H331" s="25"/>
      <c r="I331" s="25"/>
      <c r="J331" s="25"/>
      <c r="K331" s="25"/>
      <c r="L331" s="45"/>
    </row>
    <row r="332" spans="1:12">
      <c r="A332" s="25"/>
      <c r="B332" s="25"/>
      <c r="C332" s="25"/>
      <c r="D332" s="25"/>
      <c r="E332" s="25"/>
      <c r="F332" s="25"/>
      <c r="G332" s="25"/>
      <c r="H332" s="25"/>
      <c r="I332" s="25"/>
      <c r="J332" s="25"/>
      <c r="K332" s="25"/>
      <c r="L332" s="45"/>
    </row>
    <row r="333" spans="1:12">
      <c r="A333" s="25"/>
      <c r="B333" s="25"/>
      <c r="C333" s="25"/>
      <c r="D333" s="25"/>
      <c r="E333" s="25"/>
      <c r="F333" s="25"/>
      <c r="G333" s="25"/>
      <c r="H333" s="25"/>
      <c r="I333" s="25"/>
      <c r="J333" s="25"/>
      <c r="K333" s="25"/>
      <c r="L333" s="45"/>
    </row>
    <row r="334" spans="1:12">
      <c r="A334" s="25"/>
      <c r="B334" s="25"/>
      <c r="C334" s="25"/>
      <c r="D334" s="25"/>
      <c r="E334" s="25"/>
      <c r="F334" s="25"/>
      <c r="G334" s="25"/>
      <c r="H334" s="25"/>
      <c r="I334" s="25"/>
      <c r="J334" s="25"/>
      <c r="K334" s="25"/>
      <c r="L334" s="45"/>
    </row>
    <row r="335" spans="1:12">
      <c r="A335" s="25"/>
      <c r="B335" s="25"/>
      <c r="C335" s="25"/>
      <c r="D335" s="25"/>
      <c r="E335" s="25"/>
      <c r="F335" s="25"/>
      <c r="G335" s="25"/>
      <c r="H335" s="25"/>
      <c r="I335" s="25"/>
      <c r="J335" s="25"/>
      <c r="K335" s="25"/>
      <c r="L335" s="45"/>
    </row>
    <row r="336" spans="1:12">
      <c r="A336" s="25"/>
      <c r="B336" s="25"/>
      <c r="C336" s="25"/>
      <c r="D336" s="25"/>
      <c r="E336" s="25"/>
      <c r="F336" s="25"/>
      <c r="G336" s="25"/>
      <c r="H336" s="25"/>
      <c r="I336" s="25"/>
      <c r="J336" s="25"/>
      <c r="K336" s="25"/>
      <c r="L336" s="45"/>
    </row>
    <row r="337" spans="1:12">
      <c r="A337" s="25"/>
      <c r="B337" s="25"/>
      <c r="C337" s="25"/>
      <c r="D337" s="25"/>
      <c r="E337" s="25"/>
      <c r="F337" s="25"/>
      <c r="G337" s="25"/>
      <c r="H337" s="25"/>
      <c r="I337" s="25"/>
      <c r="J337" s="25"/>
      <c r="K337" s="25"/>
      <c r="L337" s="45"/>
    </row>
    <row r="338" spans="1:12">
      <c r="A338" s="25"/>
      <c r="B338" s="25"/>
      <c r="C338" s="25"/>
      <c r="D338" s="25"/>
      <c r="E338" s="25"/>
      <c r="F338" s="25"/>
      <c r="G338" s="25"/>
      <c r="H338" s="25"/>
      <c r="I338" s="25"/>
      <c r="J338" s="25"/>
      <c r="K338" s="25"/>
      <c r="L338" s="45"/>
    </row>
    <row r="339" spans="1:12">
      <c r="A339" s="25"/>
      <c r="B339" s="25"/>
      <c r="C339" s="25"/>
      <c r="D339" s="25"/>
      <c r="E339" s="25"/>
      <c r="F339" s="25"/>
      <c r="G339" s="25"/>
      <c r="H339" s="25"/>
      <c r="I339" s="25"/>
      <c r="J339" s="25"/>
      <c r="K339" s="25"/>
      <c r="L339" s="45"/>
    </row>
    <row r="340" spans="1:12">
      <c r="A340" s="25"/>
      <c r="B340" s="25"/>
      <c r="C340" s="25"/>
      <c r="D340" s="25"/>
      <c r="E340" s="25"/>
      <c r="F340" s="25"/>
      <c r="G340" s="25"/>
      <c r="H340" s="25"/>
      <c r="I340" s="25"/>
      <c r="J340" s="25"/>
      <c r="K340" s="25"/>
      <c r="L340" s="45"/>
    </row>
    <row r="341" spans="1:12">
      <c r="A341" s="25"/>
      <c r="B341" s="25"/>
      <c r="C341" s="25"/>
      <c r="D341" s="25"/>
      <c r="E341" s="25"/>
      <c r="F341" s="25"/>
      <c r="G341" s="25"/>
      <c r="H341" s="25"/>
      <c r="I341" s="25"/>
      <c r="J341" s="25"/>
      <c r="K341" s="25"/>
      <c r="L341" s="45"/>
    </row>
    <row r="342" spans="1:12">
      <c r="A342" s="25"/>
      <c r="B342" s="25"/>
      <c r="C342" s="25"/>
      <c r="D342" s="25"/>
      <c r="E342" s="25"/>
      <c r="F342" s="25"/>
      <c r="G342" s="25"/>
      <c r="H342" s="25"/>
      <c r="I342" s="25"/>
      <c r="J342" s="25"/>
      <c r="K342" s="25"/>
      <c r="L342" s="45"/>
    </row>
    <row r="343" spans="1:12">
      <c r="A343" s="25"/>
      <c r="B343" s="25"/>
      <c r="C343" s="25"/>
      <c r="D343" s="25"/>
      <c r="E343" s="25"/>
      <c r="F343" s="25"/>
      <c r="G343" s="25"/>
      <c r="H343" s="25"/>
      <c r="I343" s="25"/>
      <c r="J343" s="25"/>
      <c r="K343" s="25"/>
      <c r="L343" s="45"/>
    </row>
    <row r="344" spans="1:12">
      <c r="A344" s="25"/>
      <c r="B344" s="25"/>
      <c r="C344" s="25"/>
      <c r="D344" s="25"/>
      <c r="E344" s="25"/>
      <c r="F344" s="25"/>
      <c r="G344" s="25"/>
      <c r="H344" s="25"/>
      <c r="I344" s="25"/>
      <c r="J344" s="25"/>
      <c r="K344" s="25"/>
      <c r="L344" s="45"/>
    </row>
    <row r="345" spans="1:12">
      <c r="A345" s="25"/>
      <c r="B345" s="25"/>
      <c r="C345" s="25"/>
      <c r="D345" s="25"/>
      <c r="E345" s="25"/>
      <c r="F345" s="25"/>
      <c r="G345" s="25"/>
      <c r="H345" s="25"/>
      <c r="I345" s="25"/>
      <c r="J345" s="25"/>
      <c r="K345" s="25"/>
      <c r="L345" s="45"/>
    </row>
    <row r="346" spans="1:12">
      <c r="A346" s="25"/>
      <c r="B346" s="25"/>
      <c r="C346" s="25"/>
      <c r="D346" s="25"/>
      <c r="E346" s="25"/>
      <c r="F346" s="25"/>
      <c r="G346" s="25"/>
      <c r="H346" s="25"/>
      <c r="I346" s="25"/>
      <c r="J346" s="25"/>
      <c r="K346" s="25"/>
      <c r="L346" s="45"/>
    </row>
    <row r="347" spans="1:12">
      <c r="A347" s="25"/>
      <c r="B347" s="25"/>
      <c r="C347" s="25"/>
      <c r="D347" s="25"/>
      <c r="E347" s="25"/>
      <c r="F347" s="25"/>
      <c r="G347" s="25"/>
      <c r="H347" s="25"/>
      <c r="I347" s="25"/>
      <c r="J347" s="25"/>
      <c r="K347" s="25"/>
      <c r="L347" s="45"/>
    </row>
    <row r="348" spans="1:12">
      <c r="A348" s="25"/>
      <c r="B348" s="25"/>
      <c r="C348" s="25"/>
      <c r="D348" s="25"/>
      <c r="E348" s="25"/>
      <c r="F348" s="25"/>
      <c r="G348" s="25"/>
      <c r="H348" s="25"/>
      <c r="I348" s="25"/>
      <c r="J348" s="25"/>
      <c r="K348" s="25"/>
      <c r="L348" s="45"/>
    </row>
    <row r="349" spans="1:12">
      <c r="A349" s="25"/>
      <c r="B349" s="25"/>
      <c r="C349" s="25"/>
      <c r="D349" s="25"/>
      <c r="E349" s="25"/>
      <c r="F349" s="25"/>
      <c r="G349" s="25"/>
      <c r="H349" s="25"/>
      <c r="I349" s="25"/>
      <c r="J349" s="25"/>
      <c r="K349" s="25"/>
      <c r="L349" s="45"/>
    </row>
    <row r="350" spans="1:12">
      <c r="A350" s="25"/>
      <c r="B350" s="25"/>
      <c r="C350" s="25"/>
      <c r="D350" s="25"/>
      <c r="E350" s="25"/>
      <c r="F350" s="25"/>
      <c r="G350" s="25"/>
      <c r="H350" s="25"/>
      <c r="I350" s="25"/>
      <c r="J350" s="25"/>
      <c r="K350" s="25"/>
      <c r="L350" s="45"/>
    </row>
    <row r="351" spans="1:12">
      <c r="A351" s="25"/>
      <c r="B351" s="25"/>
      <c r="C351" s="25"/>
      <c r="D351" s="25"/>
      <c r="E351" s="25"/>
      <c r="F351" s="25"/>
      <c r="G351" s="25"/>
      <c r="H351" s="25"/>
      <c r="I351" s="25"/>
      <c r="J351" s="25"/>
      <c r="K351" s="25"/>
      <c r="L351" s="45"/>
    </row>
    <row r="352" spans="1:12">
      <c r="A352" s="25"/>
      <c r="B352" s="25"/>
      <c r="C352" s="25"/>
      <c r="D352" s="25"/>
      <c r="E352" s="25"/>
      <c r="F352" s="25"/>
      <c r="G352" s="25"/>
      <c r="H352" s="25"/>
      <c r="I352" s="25"/>
      <c r="J352" s="25"/>
      <c r="K352" s="25"/>
      <c r="L352" s="45"/>
    </row>
    <row r="353" spans="1:12">
      <c r="A353" s="25"/>
      <c r="B353" s="25"/>
      <c r="C353" s="25"/>
      <c r="D353" s="25"/>
      <c r="E353" s="25"/>
      <c r="F353" s="25"/>
      <c r="G353" s="25"/>
      <c r="H353" s="25"/>
      <c r="I353" s="25"/>
      <c r="J353" s="25"/>
      <c r="K353" s="25"/>
      <c r="L353" s="45"/>
    </row>
    <row r="354" spans="1:12">
      <c r="A354" s="25"/>
      <c r="B354" s="25"/>
      <c r="C354" s="25"/>
      <c r="D354" s="25"/>
      <c r="E354" s="25"/>
      <c r="F354" s="25"/>
      <c r="G354" s="25"/>
      <c r="H354" s="25"/>
      <c r="I354" s="25"/>
      <c r="J354" s="25"/>
      <c r="K354" s="25"/>
      <c r="L354" s="45"/>
    </row>
    <row r="355" spans="1:12">
      <c r="A355" s="25"/>
      <c r="B355" s="25"/>
      <c r="C355" s="25"/>
      <c r="D355" s="25"/>
      <c r="E355" s="25"/>
      <c r="F355" s="25"/>
      <c r="G355" s="25"/>
      <c r="H355" s="25"/>
      <c r="I355" s="25"/>
      <c r="J355" s="25"/>
      <c r="K355" s="25"/>
      <c r="L355" s="45"/>
    </row>
    <row r="356" spans="1:12">
      <c r="A356" s="25"/>
      <c r="B356" s="25"/>
      <c r="C356" s="25"/>
      <c r="D356" s="25"/>
      <c r="E356" s="25"/>
      <c r="F356" s="25"/>
      <c r="G356" s="25"/>
      <c r="H356" s="25"/>
      <c r="I356" s="25"/>
      <c r="J356" s="25"/>
      <c r="K356" s="25"/>
      <c r="L356" s="45"/>
    </row>
    <row r="357" spans="1:12">
      <c r="A357" s="25"/>
      <c r="B357" s="25"/>
      <c r="C357" s="25"/>
      <c r="D357" s="25"/>
      <c r="E357" s="25"/>
      <c r="F357" s="25"/>
      <c r="G357" s="25"/>
      <c r="H357" s="25"/>
      <c r="I357" s="25"/>
      <c r="J357" s="25"/>
      <c r="K357" s="25"/>
      <c r="L357" s="45"/>
    </row>
    <row r="358" spans="1:12">
      <c r="A358" s="25"/>
      <c r="B358" s="25"/>
      <c r="C358" s="25"/>
      <c r="D358" s="25"/>
      <c r="E358" s="25"/>
      <c r="F358" s="25"/>
      <c r="G358" s="25"/>
      <c r="H358" s="25"/>
      <c r="I358" s="25"/>
      <c r="J358" s="25"/>
      <c r="K358" s="25"/>
      <c r="L358" s="45"/>
    </row>
    <row r="359" spans="1:12">
      <c r="A359" s="25"/>
      <c r="B359" s="25"/>
      <c r="C359" s="25"/>
      <c r="D359" s="25"/>
      <c r="E359" s="25"/>
      <c r="F359" s="25"/>
      <c r="G359" s="25"/>
      <c r="H359" s="25"/>
      <c r="I359" s="25"/>
      <c r="J359" s="25"/>
      <c r="K359" s="25"/>
      <c r="L359" s="45"/>
    </row>
    <row r="360" spans="1:12">
      <c r="A360" s="25"/>
      <c r="B360" s="25"/>
      <c r="C360" s="25"/>
      <c r="D360" s="25"/>
      <c r="E360" s="25"/>
      <c r="F360" s="25"/>
      <c r="G360" s="25"/>
      <c r="H360" s="25"/>
      <c r="I360" s="25"/>
      <c r="J360" s="25"/>
      <c r="K360" s="25"/>
      <c r="L360" s="45"/>
    </row>
    <row r="361" spans="1:12">
      <c r="A361" s="25"/>
      <c r="B361" s="25"/>
      <c r="C361" s="25"/>
      <c r="D361" s="25"/>
      <c r="E361" s="25"/>
      <c r="F361" s="25"/>
      <c r="G361" s="25"/>
      <c r="H361" s="25"/>
      <c r="I361" s="25"/>
      <c r="J361" s="25"/>
      <c r="K361" s="25"/>
      <c r="L361" s="45"/>
    </row>
    <row r="362" spans="1:12">
      <c r="A362" s="25"/>
      <c r="B362" s="25"/>
      <c r="C362" s="25"/>
      <c r="D362" s="25"/>
      <c r="E362" s="25"/>
      <c r="F362" s="25"/>
      <c r="G362" s="25"/>
      <c r="H362" s="25"/>
      <c r="I362" s="25"/>
      <c r="J362" s="25"/>
      <c r="K362" s="25"/>
      <c r="L362" s="45"/>
    </row>
    <row r="363" spans="1:12">
      <c r="A363" s="25"/>
      <c r="B363" s="25"/>
      <c r="C363" s="25"/>
      <c r="D363" s="25"/>
      <c r="E363" s="25"/>
      <c r="F363" s="25"/>
      <c r="G363" s="25"/>
      <c r="H363" s="25"/>
      <c r="I363" s="25"/>
      <c r="J363" s="25"/>
      <c r="K363" s="25"/>
      <c r="L363" s="45"/>
    </row>
    <row r="364" spans="1:12">
      <c r="A364" s="25"/>
      <c r="B364" s="25"/>
      <c r="C364" s="25"/>
      <c r="D364" s="25"/>
      <c r="E364" s="25"/>
      <c r="F364" s="25"/>
      <c r="G364" s="25"/>
      <c r="H364" s="25"/>
      <c r="I364" s="25"/>
      <c r="J364" s="25"/>
      <c r="K364" s="25"/>
      <c r="L364" s="45"/>
    </row>
    <row r="365" spans="1:12">
      <c r="A365" s="25"/>
      <c r="B365" s="25"/>
      <c r="C365" s="25"/>
      <c r="D365" s="25"/>
      <c r="E365" s="25"/>
      <c r="F365" s="25"/>
      <c r="G365" s="25"/>
      <c r="H365" s="25"/>
      <c r="I365" s="25"/>
      <c r="J365" s="25"/>
      <c r="K365" s="25"/>
      <c r="L365" s="45"/>
    </row>
    <row r="366" spans="1:12">
      <c r="A366" s="25"/>
      <c r="B366" s="25"/>
      <c r="C366" s="25"/>
      <c r="D366" s="25"/>
      <c r="E366" s="25"/>
      <c r="F366" s="25"/>
      <c r="G366" s="25"/>
      <c r="H366" s="25"/>
      <c r="I366" s="25"/>
      <c r="J366" s="25"/>
      <c r="K366" s="25"/>
      <c r="L366" s="45"/>
    </row>
    <row r="367" spans="1:12">
      <c r="A367" s="25"/>
      <c r="B367" s="25"/>
      <c r="C367" s="25"/>
      <c r="D367" s="25"/>
      <c r="E367" s="25"/>
      <c r="F367" s="25"/>
      <c r="G367" s="25"/>
      <c r="H367" s="25"/>
      <c r="I367" s="25"/>
      <c r="J367" s="25"/>
      <c r="K367" s="25"/>
      <c r="L367" s="45"/>
    </row>
    <row r="368" spans="1:12">
      <c r="A368" s="25"/>
      <c r="B368" s="25"/>
      <c r="C368" s="25"/>
      <c r="D368" s="25"/>
      <c r="E368" s="25"/>
      <c r="F368" s="25"/>
      <c r="G368" s="25"/>
      <c r="H368" s="25"/>
      <c r="I368" s="25"/>
      <c r="J368" s="25"/>
      <c r="K368" s="25"/>
      <c r="L368" s="45"/>
    </row>
    <row r="369" spans="1:12">
      <c r="A369" s="25"/>
      <c r="B369" s="25"/>
      <c r="C369" s="25"/>
      <c r="D369" s="25"/>
      <c r="E369" s="25"/>
      <c r="F369" s="25"/>
      <c r="G369" s="25"/>
      <c r="H369" s="25"/>
      <c r="I369" s="25"/>
      <c r="J369" s="25"/>
      <c r="K369" s="25"/>
      <c r="L369" s="45"/>
    </row>
    <row r="370" spans="1:12">
      <c r="A370" s="25"/>
      <c r="B370" s="25"/>
      <c r="C370" s="25"/>
      <c r="D370" s="25"/>
      <c r="E370" s="25"/>
      <c r="F370" s="25"/>
      <c r="G370" s="25"/>
      <c r="H370" s="25"/>
      <c r="I370" s="25"/>
      <c r="J370" s="25"/>
      <c r="K370" s="25"/>
      <c r="L370" s="45"/>
    </row>
    <row r="371" spans="1:12">
      <c r="A371" s="25"/>
      <c r="B371" s="25"/>
      <c r="C371" s="25"/>
      <c r="D371" s="25"/>
      <c r="E371" s="25"/>
      <c r="F371" s="25"/>
      <c r="G371" s="25"/>
      <c r="H371" s="25"/>
      <c r="I371" s="25"/>
      <c r="J371" s="25"/>
      <c r="K371" s="25"/>
      <c r="L371" s="45"/>
    </row>
    <row r="372" spans="1:12">
      <c r="A372" s="25"/>
      <c r="B372" s="25"/>
      <c r="C372" s="25"/>
      <c r="D372" s="25"/>
      <c r="E372" s="25"/>
      <c r="F372" s="25"/>
      <c r="G372" s="25"/>
      <c r="H372" s="25"/>
      <c r="I372" s="25"/>
      <c r="J372" s="25"/>
      <c r="K372" s="25"/>
      <c r="L372" s="45"/>
    </row>
    <row r="373" spans="1:12">
      <c r="A373" s="25"/>
      <c r="B373" s="25"/>
      <c r="C373" s="25"/>
      <c r="D373" s="25"/>
      <c r="E373" s="25"/>
      <c r="F373" s="25"/>
      <c r="G373" s="25"/>
      <c r="H373" s="25"/>
      <c r="I373" s="25"/>
      <c r="J373" s="25"/>
      <c r="K373" s="25"/>
      <c r="L373" s="45"/>
    </row>
    <row r="374" spans="1:12">
      <c r="A374" s="25"/>
      <c r="B374" s="25"/>
      <c r="C374" s="25"/>
      <c r="D374" s="25"/>
      <c r="E374" s="25"/>
      <c r="F374" s="25"/>
      <c r="G374" s="25"/>
      <c r="H374" s="25"/>
      <c r="I374" s="25"/>
      <c r="J374" s="25"/>
      <c r="K374" s="25"/>
      <c r="L374" s="45"/>
    </row>
    <row r="375" spans="1:12">
      <c r="A375" s="25"/>
      <c r="B375" s="25"/>
      <c r="C375" s="25"/>
      <c r="D375" s="25"/>
      <c r="E375" s="25"/>
      <c r="F375" s="25"/>
      <c r="G375" s="25"/>
      <c r="H375" s="25"/>
      <c r="I375" s="25"/>
      <c r="J375" s="25"/>
      <c r="K375" s="25"/>
      <c r="L375" s="45"/>
    </row>
    <row r="376" spans="1:12">
      <c r="A376" s="25"/>
      <c r="B376" s="25"/>
      <c r="C376" s="25"/>
      <c r="D376" s="25"/>
      <c r="E376" s="25"/>
      <c r="F376" s="25"/>
      <c r="G376" s="25"/>
      <c r="H376" s="25"/>
      <c r="I376" s="25"/>
      <c r="J376" s="25"/>
      <c r="K376" s="25"/>
      <c r="L376" s="45"/>
    </row>
    <row r="377" spans="1:12">
      <c r="A377" s="25"/>
      <c r="B377" s="25"/>
      <c r="C377" s="25"/>
      <c r="D377" s="25"/>
      <c r="E377" s="25"/>
      <c r="F377" s="25"/>
      <c r="G377" s="25"/>
      <c r="H377" s="25"/>
      <c r="I377" s="25"/>
      <c r="J377" s="25"/>
      <c r="K377" s="25"/>
      <c r="L377" s="45"/>
    </row>
    <row r="378" spans="1:12">
      <c r="A378" s="25"/>
      <c r="B378" s="25"/>
      <c r="C378" s="25"/>
      <c r="D378" s="25"/>
      <c r="E378" s="25"/>
      <c r="F378" s="25"/>
      <c r="G378" s="25"/>
      <c r="H378" s="25"/>
      <c r="I378" s="25"/>
      <c r="J378" s="25"/>
      <c r="K378" s="25"/>
      <c r="L378" s="45"/>
    </row>
    <row r="379" spans="1:12">
      <c r="A379" s="25"/>
      <c r="B379" s="25"/>
      <c r="C379" s="25"/>
      <c r="D379" s="25"/>
      <c r="E379" s="25"/>
      <c r="F379" s="25"/>
      <c r="G379" s="25"/>
      <c r="H379" s="25"/>
      <c r="I379" s="25"/>
      <c r="J379" s="25"/>
      <c r="K379" s="25"/>
      <c r="L379" s="45"/>
    </row>
    <row r="380" spans="1:12">
      <c r="A380" s="25"/>
      <c r="B380" s="25"/>
      <c r="C380" s="25"/>
      <c r="D380" s="25"/>
      <c r="E380" s="25"/>
      <c r="F380" s="25"/>
      <c r="G380" s="25"/>
      <c r="H380" s="25"/>
      <c r="I380" s="25"/>
      <c r="J380" s="25"/>
      <c r="K380" s="25"/>
      <c r="L380" s="45"/>
    </row>
    <row r="381" spans="1:12">
      <c r="A381" s="25"/>
      <c r="B381" s="25"/>
      <c r="C381" s="25"/>
      <c r="D381" s="25"/>
      <c r="E381" s="25"/>
      <c r="F381" s="25"/>
      <c r="G381" s="25"/>
      <c r="H381" s="25"/>
      <c r="I381" s="25"/>
      <c r="J381" s="25"/>
      <c r="K381" s="25"/>
      <c r="L381" s="45"/>
    </row>
    <row r="382" spans="1:12">
      <c r="A382" s="25"/>
      <c r="B382" s="25"/>
      <c r="C382" s="25"/>
      <c r="D382" s="25"/>
      <c r="E382" s="25"/>
      <c r="F382" s="25"/>
      <c r="G382" s="25"/>
      <c r="H382" s="25"/>
      <c r="I382" s="25"/>
      <c r="J382" s="25"/>
      <c r="K382" s="25"/>
      <c r="L382" s="45"/>
    </row>
    <row r="383" spans="1:12">
      <c r="A383" s="25"/>
      <c r="B383" s="25"/>
      <c r="C383" s="25"/>
      <c r="D383" s="25"/>
      <c r="E383" s="25"/>
      <c r="F383" s="25"/>
      <c r="G383" s="25"/>
      <c r="H383" s="25"/>
      <c r="I383" s="25"/>
      <c r="J383" s="25"/>
      <c r="K383" s="25"/>
      <c r="L383" s="45"/>
    </row>
    <row r="384" spans="1:12">
      <c r="A384" s="25"/>
      <c r="B384" s="25"/>
      <c r="C384" s="25"/>
      <c r="D384" s="25"/>
      <c r="E384" s="25"/>
      <c r="F384" s="25"/>
      <c r="G384" s="25"/>
      <c r="H384" s="25"/>
      <c r="I384" s="25"/>
      <c r="J384" s="25"/>
      <c r="K384" s="25"/>
      <c r="L384" s="45"/>
    </row>
    <row r="385" spans="1:12">
      <c r="A385" s="25"/>
      <c r="B385" s="25"/>
      <c r="C385" s="25"/>
      <c r="D385" s="25"/>
      <c r="E385" s="25"/>
      <c r="F385" s="25"/>
      <c r="G385" s="25"/>
      <c r="H385" s="25"/>
      <c r="I385" s="25"/>
      <c r="J385" s="25"/>
      <c r="K385" s="25"/>
      <c r="L385" s="45"/>
    </row>
    <row r="386" spans="1:12">
      <c r="A386" s="25"/>
      <c r="B386" s="25"/>
      <c r="C386" s="25"/>
      <c r="D386" s="25"/>
      <c r="E386" s="25"/>
      <c r="F386" s="25"/>
      <c r="G386" s="25"/>
      <c r="H386" s="25"/>
      <c r="I386" s="25"/>
      <c r="J386" s="25"/>
      <c r="K386" s="25"/>
      <c r="L386" s="45"/>
    </row>
    <row r="387" spans="1:12">
      <c r="A387" s="25"/>
      <c r="B387" s="25"/>
      <c r="C387" s="25"/>
      <c r="D387" s="25"/>
      <c r="E387" s="25"/>
      <c r="F387" s="25"/>
      <c r="G387" s="25"/>
      <c r="H387" s="25"/>
      <c r="I387" s="25"/>
      <c r="J387" s="25"/>
      <c r="K387" s="25"/>
      <c r="L387" s="45"/>
    </row>
    <row r="388" spans="1:12">
      <c r="A388" s="25"/>
      <c r="B388" s="25"/>
      <c r="C388" s="25"/>
      <c r="D388" s="25"/>
      <c r="E388" s="25"/>
      <c r="F388" s="25"/>
      <c r="G388" s="25"/>
      <c r="H388" s="25"/>
      <c r="I388" s="25"/>
      <c r="J388" s="25"/>
      <c r="K388" s="25"/>
      <c r="L388" s="45"/>
    </row>
    <row r="389" spans="1:12">
      <c r="A389" s="25"/>
      <c r="B389" s="25"/>
      <c r="C389" s="25"/>
      <c r="D389" s="25"/>
      <c r="E389" s="25"/>
      <c r="F389" s="25"/>
      <c r="G389" s="25"/>
      <c r="H389" s="25"/>
      <c r="I389" s="25"/>
      <c r="J389" s="25"/>
      <c r="K389" s="25"/>
      <c r="L389" s="45"/>
    </row>
    <row r="390" spans="1:12">
      <c r="A390" s="25"/>
      <c r="B390" s="25"/>
      <c r="C390" s="25"/>
      <c r="D390" s="25"/>
      <c r="E390" s="25"/>
      <c r="F390" s="25"/>
      <c r="G390" s="25"/>
      <c r="H390" s="25"/>
      <c r="I390" s="25"/>
      <c r="J390" s="25"/>
      <c r="K390" s="25"/>
      <c r="L390" s="45"/>
    </row>
    <row r="391" spans="1:12">
      <c r="A391" s="25"/>
      <c r="B391" s="25"/>
      <c r="C391" s="25"/>
      <c r="D391" s="25"/>
      <c r="E391" s="25"/>
      <c r="F391" s="25"/>
      <c r="G391" s="25"/>
      <c r="H391" s="25"/>
      <c r="I391" s="25"/>
      <c r="J391" s="25"/>
      <c r="K391" s="25"/>
      <c r="L391" s="45"/>
    </row>
    <row r="392" spans="1:12">
      <c r="A392" s="25"/>
      <c r="B392" s="25"/>
      <c r="C392" s="25"/>
      <c r="D392" s="25"/>
      <c r="E392" s="25"/>
      <c r="F392" s="25"/>
      <c r="G392" s="25"/>
      <c r="H392" s="25"/>
      <c r="I392" s="25"/>
      <c r="J392" s="25"/>
      <c r="K392" s="25"/>
      <c r="L392" s="45"/>
    </row>
    <row r="393" spans="1:12">
      <c r="A393" s="25"/>
      <c r="B393" s="25"/>
      <c r="C393" s="25"/>
      <c r="D393" s="25"/>
      <c r="E393" s="25"/>
      <c r="F393" s="25"/>
      <c r="G393" s="25"/>
      <c r="H393" s="25"/>
      <c r="I393" s="25"/>
      <c r="J393" s="25"/>
      <c r="K393" s="25"/>
      <c r="L393" s="45"/>
    </row>
    <row r="394" spans="1:12">
      <c r="A394" s="25"/>
      <c r="B394" s="25"/>
      <c r="C394" s="25"/>
      <c r="D394" s="25"/>
      <c r="E394" s="25"/>
      <c r="F394" s="25"/>
      <c r="G394" s="25"/>
      <c r="H394" s="25"/>
      <c r="I394" s="25"/>
      <c r="J394" s="25"/>
      <c r="K394" s="25"/>
      <c r="L394" s="45"/>
    </row>
    <row r="395" spans="1:12">
      <c r="A395" s="25"/>
      <c r="B395" s="25"/>
      <c r="C395" s="25"/>
      <c r="D395" s="25"/>
      <c r="E395" s="25"/>
      <c r="F395" s="25"/>
      <c r="G395" s="25"/>
      <c r="H395" s="25"/>
      <c r="I395" s="25"/>
      <c r="J395" s="25"/>
      <c r="K395" s="25"/>
      <c r="L395" s="45"/>
    </row>
    <row r="396" spans="1:12">
      <c r="A396" s="25"/>
      <c r="B396" s="25"/>
      <c r="C396" s="25"/>
      <c r="D396" s="25"/>
      <c r="E396" s="25"/>
      <c r="F396" s="25"/>
      <c r="G396" s="25"/>
      <c r="H396" s="25"/>
      <c r="I396" s="25"/>
      <c r="J396" s="25"/>
      <c r="K396" s="25"/>
    </row>
  </sheetData>
  <mergeCells count="3">
    <mergeCell ref="B3:J3"/>
    <mergeCell ref="B7:J8"/>
    <mergeCell ref="B22:J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035F3-B0FD-412D-8C52-D6535CD6AB77}">
  <dimension ref="A1:U495"/>
  <sheetViews>
    <sheetView zoomScale="85" workbookViewId="0">
      <selection activeCell="F30" sqref="F30"/>
    </sheetView>
  </sheetViews>
  <sheetFormatPr defaultColWidth="11.6328125" defaultRowHeight="15.5"/>
  <cols>
    <col min="1" max="15" width="11.6328125" style="27"/>
    <col min="16" max="16" width="14.1796875" style="27" bestFit="1" customWidth="1"/>
    <col min="17" max="17" width="11.6328125" style="27"/>
    <col min="18" max="18" width="14.7265625" style="27" bestFit="1" customWidth="1"/>
    <col min="19" max="19" width="11.6328125" style="27"/>
    <col min="20" max="20" width="14.1796875" style="27" bestFit="1" customWidth="1"/>
    <col min="21" max="16384" width="11.6328125" style="27"/>
  </cols>
  <sheetData>
    <row r="1" spans="1:18">
      <c r="A1" s="25"/>
      <c r="B1" s="25"/>
      <c r="C1" s="25"/>
      <c r="D1" s="25"/>
      <c r="E1" s="25"/>
      <c r="F1" s="25"/>
      <c r="G1" s="25"/>
      <c r="H1" s="25"/>
      <c r="I1" s="25"/>
      <c r="J1" s="25"/>
      <c r="K1" s="25"/>
      <c r="L1" s="45"/>
    </row>
    <row r="2" spans="1:18">
      <c r="A2" s="25"/>
      <c r="B2" s="25"/>
      <c r="C2" s="25"/>
      <c r="D2" s="25"/>
      <c r="E2" s="25"/>
      <c r="F2" s="25"/>
      <c r="G2" s="25"/>
      <c r="H2" s="25"/>
      <c r="I2" s="25"/>
      <c r="J2" s="25"/>
      <c r="K2" s="25"/>
      <c r="L2" s="45"/>
    </row>
    <row r="3" spans="1:18">
      <c r="A3" s="47"/>
      <c r="B3" s="59" t="s">
        <v>177</v>
      </c>
      <c r="C3" s="59"/>
      <c r="D3" s="59"/>
      <c r="E3" s="59"/>
      <c r="F3" s="59"/>
      <c r="G3" s="59"/>
      <c r="H3" s="59"/>
      <c r="I3" s="59"/>
      <c r="J3" s="59"/>
      <c r="K3" s="25"/>
      <c r="L3" s="45"/>
      <c r="M3" s="27" t="s">
        <v>78</v>
      </c>
      <c r="P3" s="36">
        <v>39182</v>
      </c>
      <c r="Q3" s="27" t="s">
        <v>19</v>
      </c>
    </row>
    <row r="4" spans="1:18">
      <c r="A4" s="25"/>
      <c r="B4" s="49" t="s">
        <v>102</v>
      </c>
      <c r="C4" s="49"/>
      <c r="D4" s="49"/>
      <c r="E4" s="49"/>
      <c r="F4" s="49"/>
      <c r="G4" s="49"/>
      <c r="H4" s="49"/>
      <c r="I4" s="49"/>
      <c r="J4" s="49"/>
      <c r="K4" s="25"/>
      <c r="L4" s="45"/>
      <c r="P4" s="36"/>
    </row>
    <row r="5" spans="1:18">
      <c r="A5" s="25"/>
      <c r="B5" s="49"/>
      <c r="C5" s="49"/>
      <c r="D5" s="49"/>
      <c r="E5" s="49"/>
      <c r="F5" s="49"/>
      <c r="G5" s="49"/>
      <c r="H5" s="49"/>
      <c r="I5" s="49"/>
      <c r="J5" s="49"/>
      <c r="K5" s="25"/>
      <c r="L5" s="45"/>
      <c r="M5" s="27" t="s">
        <v>92</v>
      </c>
      <c r="P5" s="36">
        <v>78064</v>
      </c>
      <c r="Q5" s="27" t="s">
        <v>21</v>
      </c>
      <c r="R5" s="60"/>
    </row>
    <row r="6" spans="1:18">
      <c r="A6" s="25"/>
      <c r="B6" s="49"/>
      <c r="C6" s="49"/>
      <c r="D6" s="49"/>
      <c r="E6" s="49"/>
      <c r="F6" s="49"/>
      <c r="G6" s="49"/>
      <c r="H6" s="49"/>
      <c r="I6" s="49"/>
      <c r="J6" s="49"/>
      <c r="K6" s="25"/>
      <c r="L6" s="45"/>
      <c r="P6" s="36"/>
    </row>
    <row r="7" spans="1:18">
      <c r="A7" s="25"/>
      <c r="B7" s="25"/>
      <c r="C7" s="25"/>
      <c r="D7" s="25"/>
      <c r="E7" s="25"/>
      <c r="F7" s="25"/>
      <c r="G7" s="25"/>
      <c r="H7" s="25"/>
      <c r="I7" s="25"/>
      <c r="J7" s="25"/>
      <c r="K7" s="25"/>
      <c r="L7" s="45"/>
      <c r="M7" s="27" t="s">
        <v>97</v>
      </c>
      <c r="P7" s="36">
        <v>395318</v>
      </c>
      <c r="Q7" s="27" t="s">
        <v>21</v>
      </c>
    </row>
    <row r="8" spans="1:18">
      <c r="A8" s="25"/>
      <c r="B8" s="61" t="s">
        <v>103</v>
      </c>
      <c r="C8" s="61"/>
      <c r="D8" s="61"/>
      <c r="E8" s="61"/>
      <c r="F8" s="61"/>
      <c r="G8" s="61"/>
      <c r="H8" s="61"/>
      <c r="I8" s="61"/>
      <c r="J8" s="61"/>
      <c r="K8" s="25"/>
      <c r="L8" s="45"/>
      <c r="P8" s="36"/>
    </row>
    <row r="9" spans="1:18">
      <c r="A9" s="25"/>
      <c r="B9" s="61"/>
      <c r="C9" s="61"/>
      <c r="D9" s="61"/>
      <c r="E9" s="61"/>
      <c r="F9" s="61"/>
      <c r="G9" s="61"/>
      <c r="H9" s="61"/>
      <c r="I9" s="61"/>
      <c r="J9" s="61"/>
      <c r="K9" s="25"/>
      <c r="L9" s="45"/>
      <c r="M9" s="27" t="s">
        <v>104</v>
      </c>
      <c r="P9" s="36">
        <f>P5+P7-P3</f>
        <v>434200</v>
      </c>
      <c r="Q9" s="27" t="s">
        <v>21</v>
      </c>
    </row>
    <row r="10" spans="1:18">
      <c r="A10" s="25"/>
      <c r="B10" s="61"/>
      <c r="C10" s="61"/>
      <c r="D10" s="61"/>
      <c r="E10" s="61"/>
      <c r="F10" s="61"/>
      <c r="G10" s="61"/>
      <c r="H10" s="61"/>
      <c r="I10" s="61"/>
      <c r="J10" s="61"/>
      <c r="K10" s="25"/>
      <c r="L10" s="45"/>
    </row>
    <row r="11" spans="1:18">
      <c r="A11" s="25"/>
      <c r="B11" s="25"/>
      <c r="C11" s="25"/>
      <c r="D11" s="25"/>
      <c r="E11" s="25"/>
      <c r="F11" s="25"/>
      <c r="G11" s="25"/>
      <c r="H11" s="25"/>
      <c r="I11" s="25"/>
      <c r="J11" s="25"/>
      <c r="K11" s="25"/>
      <c r="L11" s="45"/>
    </row>
    <row r="12" spans="1:18">
      <c r="A12" s="25"/>
      <c r="B12" s="51"/>
      <c r="C12" s="51"/>
      <c r="D12" s="51"/>
      <c r="E12" s="51"/>
      <c r="F12" s="51"/>
      <c r="G12" s="51"/>
      <c r="H12" s="51"/>
      <c r="I12" s="52">
        <v>2019</v>
      </c>
      <c r="J12" s="52">
        <v>2020</v>
      </c>
      <c r="K12" s="25"/>
      <c r="L12" s="45"/>
      <c r="R12" s="62"/>
    </row>
    <row r="13" spans="1:18">
      <c r="A13" s="25"/>
      <c r="B13" s="53">
        <v>1</v>
      </c>
      <c r="C13" s="25" t="s">
        <v>76</v>
      </c>
      <c r="D13" s="25"/>
      <c r="E13" s="25"/>
      <c r="F13" s="25"/>
      <c r="G13" s="25"/>
      <c r="H13" s="25"/>
      <c r="I13" s="25">
        <v>44</v>
      </c>
      <c r="J13" s="25">
        <v>46</v>
      </c>
      <c r="K13" s="25"/>
      <c r="L13" s="45"/>
      <c r="R13" s="62"/>
    </row>
    <row r="14" spans="1:18">
      <c r="A14" s="25"/>
      <c r="B14" s="53">
        <v>2</v>
      </c>
      <c r="C14" s="25" t="s">
        <v>77</v>
      </c>
      <c r="D14" s="25"/>
      <c r="E14" s="25"/>
      <c r="F14" s="25"/>
      <c r="G14" s="25"/>
      <c r="H14" s="25"/>
      <c r="I14" s="38">
        <v>36000</v>
      </c>
      <c r="J14" s="38">
        <v>35000</v>
      </c>
      <c r="K14" s="25"/>
      <c r="L14" s="45"/>
    </row>
    <row r="15" spans="1:18">
      <c r="A15" s="25"/>
      <c r="B15" s="53">
        <v>3</v>
      </c>
      <c r="C15" s="25" t="s">
        <v>79</v>
      </c>
      <c r="D15" s="25"/>
      <c r="E15" s="25"/>
      <c r="F15" s="25"/>
      <c r="G15" s="25"/>
      <c r="H15" s="25"/>
      <c r="I15" s="54">
        <v>19000</v>
      </c>
      <c r="J15" s="54">
        <v>30000</v>
      </c>
      <c r="K15" s="25"/>
      <c r="L15" s="45"/>
    </row>
    <row r="16" spans="1:18">
      <c r="A16" s="25"/>
      <c r="B16" s="53">
        <v>4</v>
      </c>
      <c r="C16" s="25" t="s">
        <v>80</v>
      </c>
      <c r="D16" s="25"/>
      <c r="E16" s="25"/>
      <c r="F16" s="25"/>
      <c r="G16" s="25"/>
      <c r="H16" s="25"/>
      <c r="I16" s="38">
        <v>38</v>
      </c>
      <c r="J16" s="38">
        <v>39</v>
      </c>
      <c r="K16" s="25"/>
      <c r="L16" s="45"/>
    </row>
    <row r="17" spans="1:21">
      <c r="A17" s="25"/>
      <c r="B17" s="53">
        <v>5</v>
      </c>
      <c r="C17" s="25" t="s">
        <v>82</v>
      </c>
      <c r="D17" s="25"/>
      <c r="E17" s="25"/>
      <c r="F17" s="25"/>
      <c r="G17" s="25"/>
      <c r="H17" s="25"/>
      <c r="I17" s="25">
        <v>61</v>
      </c>
      <c r="J17" s="25">
        <v>61</v>
      </c>
      <c r="K17" s="25"/>
      <c r="L17" s="45"/>
      <c r="M17" s="33"/>
      <c r="N17" s="33"/>
      <c r="O17" s="33"/>
      <c r="P17" s="33"/>
      <c r="Q17" s="33"/>
      <c r="R17" s="33"/>
      <c r="S17" s="33"/>
      <c r="T17" s="63"/>
      <c r="U17" s="33"/>
    </row>
    <row r="18" spans="1:21">
      <c r="A18" s="25"/>
      <c r="B18" s="53">
        <v>6</v>
      </c>
      <c r="C18" s="25" t="s">
        <v>83</v>
      </c>
      <c r="D18" s="25"/>
      <c r="E18" s="25"/>
      <c r="F18" s="25"/>
      <c r="G18" s="25"/>
      <c r="H18" s="25"/>
      <c r="I18" s="38">
        <v>164700</v>
      </c>
      <c r="J18" s="38">
        <v>176900</v>
      </c>
      <c r="K18" s="25"/>
      <c r="L18" s="45"/>
    </row>
    <row r="19" spans="1:21">
      <c r="A19" s="25"/>
      <c r="B19" s="53">
        <v>7</v>
      </c>
      <c r="C19" s="25" t="s">
        <v>85</v>
      </c>
      <c r="D19" s="25"/>
      <c r="E19" s="25"/>
      <c r="F19" s="25"/>
      <c r="G19" s="25"/>
      <c r="H19" s="25"/>
      <c r="I19" s="38">
        <v>2700</v>
      </c>
      <c r="J19" s="38">
        <v>2900</v>
      </c>
      <c r="K19" s="25"/>
      <c r="L19" s="45"/>
    </row>
    <row r="20" spans="1:21">
      <c r="A20" s="25"/>
      <c r="B20" s="25"/>
      <c r="C20" s="25"/>
      <c r="D20" s="25"/>
      <c r="E20" s="25"/>
      <c r="F20" s="25"/>
      <c r="G20" s="25"/>
      <c r="H20" s="25"/>
      <c r="I20" s="25"/>
      <c r="J20" s="25"/>
      <c r="K20" s="25"/>
      <c r="L20" s="45"/>
    </row>
    <row r="21" spans="1:21">
      <c r="A21" s="25"/>
      <c r="B21" s="49" t="s">
        <v>87</v>
      </c>
      <c r="C21" s="49"/>
      <c r="D21" s="49"/>
      <c r="E21" s="49"/>
      <c r="F21" s="49"/>
      <c r="G21" s="49"/>
      <c r="H21" s="49"/>
      <c r="I21" s="49"/>
      <c r="J21" s="49"/>
      <c r="K21" s="25"/>
      <c r="L21" s="45"/>
      <c r="T21" s="32"/>
    </row>
    <row r="22" spans="1:21">
      <c r="A22" s="25"/>
      <c r="B22" s="49"/>
      <c r="C22" s="49"/>
      <c r="D22" s="49"/>
      <c r="E22" s="49"/>
      <c r="F22" s="49"/>
      <c r="G22" s="49"/>
      <c r="H22" s="49"/>
      <c r="I22" s="49"/>
      <c r="J22" s="49"/>
      <c r="K22" s="25"/>
      <c r="L22" s="45"/>
      <c r="T22" s="64"/>
    </row>
    <row r="23" spans="1:21">
      <c r="A23" s="25"/>
      <c r="B23" s="49"/>
      <c r="C23" s="49"/>
      <c r="D23" s="49"/>
      <c r="E23" s="49"/>
      <c r="F23" s="49"/>
      <c r="G23" s="49"/>
      <c r="H23" s="49"/>
      <c r="I23" s="49"/>
      <c r="J23" s="49"/>
      <c r="K23" s="25"/>
      <c r="L23" s="45"/>
      <c r="T23" s="36"/>
    </row>
    <row r="24" spans="1:21">
      <c r="A24" s="25"/>
      <c r="B24" s="25"/>
      <c r="C24" s="25"/>
      <c r="D24" s="25"/>
      <c r="E24" s="25"/>
      <c r="F24" s="25"/>
      <c r="G24" s="25"/>
      <c r="H24" s="25"/>
      <c r="I24" s="25"/>
      <c r="J24" s="25"/>
      <c r="K24" s="25"/>
      <c r="L24" s="45"/>
    </row>
    <row r="25" spans="1:21">
      <c r="A25" s="25"/>
      <c r="B25" s="25"/>
      <c r="C25" s="25"/>
      <c r="D25" s="25"/>
      <c r="E25" s="25"/>
      <c r="F25" s="25"/>
      <c r="G25" s="25"/>
      <c r="H25" s="25"/>
      <c r="I25" s="25"/>
      <c r="J25" s="25"/>
      <c r="K25" s="25"/>
      <c r="L25" s="45"/>
      <c r="M25" s="33"/>
      <c r="N25" s="33"/>
      <c r="O25" s="33"/>
      <c r="P25" s="33"/>
      <c r="Q25" s="33"/>
      <c r="R25" s="33"/>
      <c r="S25" s="33"/>
      <c r="T25" s="65"/>
      <c r="U25" s="33"/>
    </row>
    <row r="26" spans="1:21">
      <c r="A26" s="25"/>
      <c r="B26" s="25"/>
      <c r="C26" s="25"/>
      <c r="D26" s="25"/>
      <c r="E26" s="25"/>
      <c r="F26" s="25"/>
      <c r="G26" s="25"/>
      <c r="H26" s="25"/>
      <c r="I26" s="25"/>
      <c r="J26" s="25"/>
      <c r="K26" s="25"/>
      <c r="L26" s="45"/>
    </row>
    <row r="27" spans="1:21">
      <c r="A27" s="25"/>
      <c r="B27" s="25"/>
      <c r="C27" s="25"/>
      <c r="D27" s="25"/>
      <c r="E27" s="25"/>
      <c r="F27" s="25"/>
      <c r="G27" s="25"/>
      <c r="H27" s="25"/>
      <c r="I27" s="25"/>
      <c r="J27" s="25"/>
      <c r="K27" s="25"/>
      <c r="L27" s="45"/>
      <c r="M27" s="33"/>
      <c r="N27" s="33"/>
      <c r="O27" s="33"/>
      <c r="P27" s="33"/>
      <c r="Q27" s="33"/>
      <c r="R27" s="33"/>
      <c r="S27" s="33"/>
      <c r="T27" s="66"/>
    </row>
    <row r="28" spans="1:21">
      <c r="A28" s="25"/>
      <c r="B28" s="25"/>
      <c r="C28" s="25"/>
      <c r="D28" s="25"/>
      <c r="E28" s="25"/>
      <c r="F28" s="25"/>
      <c r="G28" s="25"/>
      <c r="H28" s="25"/>
      <c r="I28" s="25"/>
      <c r="J28" s="25"/>
      <c r="K28" s="25"/>
      <c r="L28" s="45"/>
    </row>
    <row r="29" spans="1:21">
      <c r="A29" s="25"/>
      <c r="B29" s="25"/>
      <c r="C29" s="25"/>
      <c r="D29" s="25"/>
      <c r="E29" s="25"/>
      <c r="F29" s="25"/>
      <c r="G29" s="25"/>
      <c r="H29" s="25"/>
      <c r="I29" s="25"/>
      <c r="J29" s="25"/>
      <c r="K29" s="25"/>
      <c r="L29" s="45"/>
    </row>
    <row r="30" spans="1:21">
      <c r="A30" s="25"/>
      <c r="B30" s="25"/>
      <c r="C30" s="25"/>
      <c r="D30" s="25"/>
      <c r="E30" s="25"/>
      <c r="F30" s="25"/>
      <c r="G30" s="25"/>
      <c r="H30" s="25"/>
      <c r="I30" s="25"/>
      <c r="J30" s="25"/>
      <c r="K30" s="25"/>
      <c r="L30" s="45"/>
      <c r="R30" s="64"/>
    </row>
    <row r="31" spans="1:21">
      <c r="A31" s="25"/>
      <c r="B31" s="25"/>
      <c r="C31" s="25"/>
      <c r="D31" s="25"/>
      <c r="E31" s="25"/>
      <c r="F31" s="25"/>
      <c r="G31" s="25"/>
      <c r="H31" s="25"/>
      <c r="I31" s="25"/>
      <c r="J31" s="25"/>
      <c r="K31" s="25"/>
      <c r="L31" s="45"/>
      <c r="R31" s="67"/>
    </row>
    <row r="32" spans="1:21">
      <c r="A32" s="25"/>
      <c r="B32" s="25"/>
      <c r="C32" s="25"/>
      <c r="D32" s="25"/>
      <c r="E32" s="25"/>
      <c r="F32" s="25"/>
      <c r="G32" s="25"/>
      <c r="H32" s="25"/>
      <c r="I32" s="25"/>
      <c r="J32" s="25"/>
      <c r="K32" s="25"/>
      <c r="L32" s="45"/>
      <c r="R32" s="36"/>
    </row>
    <row r="33" spans="1:18">
      <c r="A33" s="25"/>
      <c r="B33" s="25"/>
      <c r="C33" s="25"/>
      <c r="D33" s="25"/>
      <c r="E33" s="25"/>
      <c r="F33" s="25"/>
      <c r="G33" s="25"/>
      <c r="H33" s="25"/>
      <c r="I33" s="25"/>
      <c r="J33" s="25"/>
      <c r="K33" s="25"/>
      <c r="L33" s="45"/>
    </row>
    <row r="34" spans="1:18">
      <c r="A34" s="25"/>
      <c r="B34" s="25"/>
      <c r="C34" s="25"/>
      <c r="D34" s="25"/>
      <c r="E34" s="25"/>
      <c r="F34" s="25"/>
      <c r="G34" s="25"/>
      <c r="H34" s="25"/>
      <c r="I34" s="25"/>
      <c r="J34" s="25"/>
      <c r="K34" s="25"/>
      <c r="L34" s="45"/>
      <c r="R34" s="64"/>
    </row>
    <row r="35" spans="1:18">
      <c r="A35" s="25"/>
      <c r="B35" s="25"/>
      <c r="C35" s="25"/>
      <c r="D35" s="25"/>
      <c r="E35" s="25"/>
      <c r="F35" s="25"/>
      <c r="G35" s="25"/>
      <c r="H35" s="25"/>
      <c r="I35" s="25"/>
      <c r="J35" s="25"/>
      <c r="K35" s="25"/>
      <c r="L35" s="45"/>
    </row>
    <row r="36" spans="1:18">
      <c r="A36" s="25"/>
      <c r="B36" s="25"/>
      <c r="C36" s="25"/>
      <c r="D36" s="25"/>
      <c r="E36" s="25"/>
      <c r="F36" s="25"/>
      <c r="G36" s="25"/>
      <c r="H36" s="25"/>
      <c r="I36" s="25"/>
      <c r="J36" s="25"/>
      <c r="K36" s="25"/>
      <c r="L36" s="45"/>
    </row>
    <row r="37" spans="1:18">
      <c r="A37" s="25"/>
      <c r="B37" s="25"/>
      <c r="C37" s="25"/>
      <c r="D37" s="25"/>
      <c r="E37" s="25"/>
      <c r="F37" s="25"/>
      <c r="G37" s="25"/>
      <c r="H37" s="25"/>
      <c r="I37" s="25"/>
      <c r="J37" s="25"/>
      <c r="K37" s="25"/>
      <c r="L37" s="45"/>
    </row>
    <row r="38" spans="1:18">
      <c r="A38" s="25"/>
      <c r="B38" s="25"/>
      <c r="C38" s="25"/>
      <c r="D38" s="25"/>
      <c r="E38" s="25"/>
      <c r="F38" s="25"/>
      <c r="G38" s="25"/>
      <c r="H38" s="25"/>
      <c r="I38" s="25"/>
      <c r="J38" s="25"/>
      <c r="K38" s="25"/>
      <c r="L38" s="45"/>
    </row>
    <row r="39" spans="1:18">
      <c r="A39" s="25"/>
      <c r="B39" s="25"/>
      <c r="C39" s="25"/>
      <c r="D39" s="25"/>
      <c r="E39" s="25"/>
      <c r="F39" s="25"/>
      <c r="G39" s="25"/>
      <c r="H39" s="25"/>
      <c r="I39" s="25"/>
      <c r="J39" s="25"/>
      <c r="K39" s="25"/>
      <c r="L39" s="45"/>
    </row>
    <row r="40" spans="1:18">
      <c r="A40" s="25"/>
      <c r="B40" s="25"/>
      <c r="C40" s="25"/>
      <c r="D40" s="25"/>
      <c r="E40" s="25"/>
      <c r="F40" s="25"/>
      <c r="G40" s="25"/>
      <c r="H40" s="25"/>
      <c r="I40" s="25"/>
      <c r="J40" s="25"/>
      <c r="K40" s="25"/>
      <c r="L40" s="45"/>
    </row>
    <row r="41" spans="1:18">
      <c r="A41" s="25"/>
      <c r="B41" s="25"/>
      <c r="C41" s="25"/>
      <c r="D41" s="25"/>
      <c r="E41" s="25"/>
      <c r="F41" s="25"/>
      <c r="G41" s="25"/>
      <c r="H41" s="25"/>
      <c r="I41" s="25"/>
      <c r="J41" s="25"/>
      <c r="K41" s="25"/>
      <c r="L41" s="45"/>
    </row>
    <row r="42" spans="1:18">
      <c r="A42" s="25"/>
      <c r="B42" s="25"/>
      <c r="C42" s="25"/>
      <c r="D42" s="25"/>
      <c r="E42" s="25"/>
      <c r="F42" s="25"/>
      <c r="G42" s="25"/>
      <c r="H42" s="25"/>
      <c r="I42" s="25"/>
      <c r="J42" s="25"/>
      <c r="K42" s="25"/>
      <c r="L42" s="45"/>
    </row>
    <row r="43" spans="1:18">
      <c r="A43" s="25"/>
      <c r="B43" s="25"/>
      <c r="C43" s="25"/>
      <c r="D43" s="25"/>
      <c r="E43" s="25"/>
      <c r="F43" s="25"/>
      <c r="G43" s="25"/>
      <c r="H43" s="25"/>
      <c r="I43" s="25"/>
      <c r="J43" s="25"/>
      <c r="K43" s="25"/>
      <c r="L43" s="45"/>
    </row>
    <row r="44" spans="1:18">
      <c r="A44" s="25"/>
      <c r="B44" s="25"/>
      <c r="C44" s="25"/>
      <c r="D44" s="25"/>
      <c r="E44" s="25"/>
      <c r="F44" s="25"/>
      <c r="G44" s="25"/>
      <c r="H44" s="25"/>
      <c r="I44" s="25"/>
      <c r="J44" s="25"/>
      <c r="K44" s="25"/>
      <c r="L44" s="45"/>
    </row>
    <row r="45" spans="1:18">
      <c r="A45" s="25"/>
      <c r="B45" s="25"/>
      <c r="C45" s="25"/>
      <c r="D45" s="25"/>
      <c r="E45" s="25"/>
      <c r="F45" s="25"/>
      <c r="G45" s="25"/>
      <c r="H45" s="25"/>
      <c r="I45" s="25"/>
      <c r="J45" s="25"/>
      <c r="K45" s="25"/>
      <c r="L45" s="45"/>
    </row>
    <row r="46" spans="1:18">
      <c r="A46" s="25"/>
      <c r="B46" s="25"/>
      <c r="C46" s="25"/>
      <c r="D46" s="25"/>
      <c r="E46" s="25"/>
      <c r="F46" s="25"/>
      <c r="G46" s="25"/>
      <c r="H46" s="25"/>
      <c r="I46" s="25"/>
      <c r="J46" s="25"/>
      <c r="K46" s="25"/>
      <c r="L46" s="45"/>
    </row>
    <row r="47" spans="1:18">
      <c r="A47" s="25"/>
      <c r="B47" s="25"/>
      <c r="C47" s="25"/>
      <c r="D47" s="25"/>
      <c r="E47" s="25"/>
      <c r="F47" s="25"/>
      <c r="G47" s="25"/>
      <c r="H47" s="25"/>
      <c r="I47" s="25"/>
      <c r="J47" s="25"/>
      <c r="K47" s="25"/>
      <c r="L47" s="45"/>
    </row>
    <row r="48" spans="1:18">
      <c r="A48" s="25"/>
      <c r="B48" s="25"/>
      <c r="C48" s="25"/>
      <c r="D48" s="25"/>
      <c r="E48" s="25"/>
      <c r="F48" s="25"/>
      <c r="G48" s="25"/>
      <c r="H48" s="25"/>
      <c r="I48" s="25"/>
      <c r="J48" s="25"/>
      <c r="K48" s="25"/>
      <c r="L48" s="45"/>
    </row>
    <row r="49" spans="1:12">
      <c r="A49" s="25"/>
      <c r="B49" s="25"/>
      <c r="C49" s="25"/>
      <c r="D49" s="25"/>
      <c r="E49" s="25"/>
      <c r="F49" s="25"/>
      <c r="G49" s="25"/>
      <c r="H49" s="25"/>
      <c r="I49" s="25"/>
      <c r="J49" s="25"/>
      <c r="K49" s="25"/>
      <c r="L49" s="45"/>
    </row>
    <row r="50" spans="1:12">
      <c r="A50" s="25"/>
      <c r="B50" s="25"/>
      <c r="C50" s="25"/>
      <c r="D50" s="25"/>
      <c r="E50" s="25"/>
      <c r="F50" s="25"/>
      <c r="G50" s="25"/>
      <c r="H50" s="25"/>
      <c r="I50" s="25"/>
      <c r="J50" s="25"/>
      <c r="K50" s="25"/>
      <c r="L50" s="45"/>
    </row>
    <row r="51" spans="1:12">
      <c r="A51" s="25"/>
      <c r="B51" s="25"/>
      <c r="C51" s="25"/>
      <c r="D51" s="25"/>
      <c r="E51" s="25"/>
      <c r="F51" s="25"/>
      <c r="G51" s="25"/>
      <c r="H51" s="25"/>
      <c r="I51" s="25"/>
      <c r="J51" s="25"/>
      <c r="K51" s="25"/>
      <c r="L51" s="45"/>
    </row>
    <row r="52" spans="1:12">
      <c r="A52" s="25"/>
      <c r="B52" s="25"/>
      <c r="C52" s="25"/>
      <c r="D52" s="25"/>
      <c r="E52" s="25"/>
      <c r="F52" s="25"/>
      <c r="G52" s="25"/>
      <c r="H52" s="25"/>
      <c r="I52" s="25"/>
      <c r="J52" s="25"/>
      <c r="K52" s="25"/>
      <c r="L52" s="45"/>
    </row>
    <row r="53" spans="1:12">
      <c r="A53" s="25"/>
      <c r="B53" s="25"/>
      <c r="C53" s="25"/>
      <c r="D53" s="25"/>
      <c r="E53" s="25"/>
      <c r="F53" s="25"/>
      <c r="G53" s="25"/>
      <c r="H53" s="25"/>
      <c r="I53" s="25"/>
      <c r="J53" s="25"/>
      <c r="K53" s="25"/>
      <c r="L53" s="45"/>
    </row>
    <row r="54" spans="1:12">
      <c r="A54" s="25"/>
      <c r="B54" s="25"/>
      <c r="C54" s="25"/>
      <c r="D54" s="25"/>
      <c r="E54" s="25"/>
      <c r="F54" s="25"/>
      <c r="G54" s="25"/>
      <c r="H54" s="25"/>
      <c r="I54" s="25"/>
      <c r="J54" s="25"/>
      <c r="K54" s="25"/>
      <c r="L54" s="45"/>
    </row>
    <row r="55" spans="1:12">
      <c r="A55" s="25"/>
      <c r="B55" s="25"/>
      <c r="C55" s="25"/>
      <c r="D55" s="25"/>
      <c r="E55" s="25"/>
      <c r="F55" s="25"/>
      <c r="G55" s="25"/>
      <c r="H55" s="25"/>
      <c r="I55" s="25"/>
      <c r="J55" s="25"/>
      <c r="K55" s="25"/>
      <c r="L55" s="45"/>
    </row>
    <row r="56" spans="1:12">
      <c r="A56" s="25"/>
      <c r="B56" s="25"/>
      <c r="C56" s="25"/>
      <c r="D56" s="25"/>
      <c r="E56" s="25"/>
      <c r="F56" s="25"/>
      <c r="G56" s="25"/>
      <c r="H56" s="25"/>
      <c r="I56" s="25"/>
      <c r="J56" s="25"/>
      <c r="K56" s="25"/>
      <c r="L56" s="45"/>
    </row>
    <row r="57" spans="1:12">
      <c r="A57" s="25"/>
      <c r="B57" s="25"/>
      <c r="C57" s="25"/>
      <c r="D57" s="25"/>
      <c r="E57" s="25"/>
      <c r="F57" s="25"/>
      <c r="G57" s="25"/>
      <c r="H57" s="25"/>
      <c r="I57" s="25"/>
      <c r="J57" s="25"/>
      <c r="K57" s="25"/>
      <c r="L57" s="45"/>
    </row>
    <row r="58" spans="1:12">
      <c r="A58" s="25"/>
      <c r="B58" s="25"/>
      <c r="C58" s="25"/>
      <c r="D58" s="25"/>
      <c r="E58" s="25"/>
      <c r="F58" s="25"/>
      <c r="G58" s="25"/>
      <c r="H58" s="25"/>
      <c r="I58" s="25"/>
      <c r="J58" s="25"/>
      <c r="K58" s="25"/>
      <c r="L58" s="45"/>
    </row>
    <row r="59" spans="1:12">
      <c r="A59" s="25"/>
      <c r="B59" s="25"/>
      <c r="C59" s="25"/>
      <c r="D59" s="25"/>
      <c r="E59" s="25"/>
      <c r="F59" s="25"/>
      <c r="G59" s="25"/>
      <c r="H59" s="25"/>
      <c r="I59" s="25"/>
      <c r="J59" s="25"/>
      <c r="K59" s="25"/>
      <c r="L59" s="45"/>
    </row>
    <row r="60" spans="1:12">
      <c r="A60" s="25"/>
      <c r="B60" s="25"/>
      <c r="C60" s="25"/>
      <c r="D60" s="25"/>
      <c r="E60" s="25"/>
      <c r="F60" s="25"/>
      <c r="G60" s="25"/>
      <c r="H60" s="25"/>
      <c r="I60" s="25"/>
      <c r="J60" s="25"/>
      <c r="K60" s="25"/>
      <c r="L60" s="45"/>
    </row>
    <row r="61" spans="1:12">
      <c r="A61" s="25"/>
      <c r="B61" s="25"/>
      <c r="C61" s="25"/>
      <c r="D61" s="25"/>
      <c r="E61" s="25"/>
      <c r="F61" s="25"/>
      <c r="G61" s="25"/>
      <c r="H61" s="25"/>
      <c r="I61" s="25"/>
      <c r="J61" s="25"/>
      <c r="K61" s="25"/>
      <c r="L61" s="45"/>
    </row>
    <row r="62" spans="1:12">
      <c r="A62" s="25"/>
      <c r="B62" s="25"/>
      <c r="C62" s="25"/>
      <c r="D62" s="25"/>
      <c r="E62" s="25"/>
      <c r="F62" s="25"/>
      <c r="G62" s="25"/>
      <c r="H62" s="25"/>
      <c r="I62" s="25"/>
      <c r="J62" s="25"/>
      <c r="K62" s="25"/>
      <c r="L62" s="45"/>
    </row>
    <row r="63" spans="1:12">
      <c r="A63" s="25"/>
      <c r="B63" s="25"/>
      <c r="C63" s="25"/>
      <c r="D63" s="25"/>
      <c r="E63" s="25"/>
      <c r="F63" s="25"/>
      <c r="G63" s="25"/>
      <c r="H63" s="25"/>
      <c r="I63" s="25"/>
      <c r="J63" s="25"/>
      <c r="K63" s="25"/>
      <c r="L63" s="45"/>
    </row>
    <row r="64" spans="1:12">
      <c r="A64" s="25"/>
      <c r="B64" s="25"/>
      <c r="C64" s="25"/>
      <c r="D64" s="25"/>
      <c r="E64" s="25"/>
      <c r="F64" s="25"/>
      <c r="G64" s="25"/>
      <c r="H64" s="25"/>
      <c r="I64" s="25"/>
      <c r="J64" s="25"/>
      <c r="K64" s="25"/>
      <c r="L64" s="45"/>
    </row>
    <row r="65" spans="1:12">
      <c r="A65" s="25"/>
      <c r="B65" s="25"/>
      <c r="C65" s="25"/>
      <c r="D65" s="25"/>
      <c r="E65" s="25"/>
      <c r="F65" s="25"/>
      <c r="G65" s="25"/>
      <c r="H65" s="25"/>
      <c r="I65" s="25"/>
      <c r="J65" s="25"/>
      <c r="K65" s="25"/>
      <c r="L65" s="45"/>
    </row>
    <row r="66" spans="1:12">
      <c r="A66" s="25"/>
      <c r="B66" s="25"/>
      <c r="C66" s="25"/>
      <c r="D66" s="25"/>
      <c r="E66" s="25"/>
      <c r="F66" s="25"/>
      <c r="G66" s="25"/>
      <c r="H66" s="25"/>
      <c r="I66" s="25"/>
      <c r="J66" s="25"/>
      <c r="K66" s="25"/>
      <c r="L66" s="45"/>
    </row>
    <row r="67" spans="1:12">
      <c r="A67" s="25"/>
      <c r="B67" s="25"/>
      <c r="C67" s="25"/>
      <c r="D67" s="25"/>
      <c r="E67" s="25"/>
      <c r="F67" s="25"/>
      <c r="G67" s="25"/>
      <c r="H67" s="25"/>
      <c r="I67" s="25"/>
      <c r="J67" s="25"/>
      <c r="K67" s="25"/>
      <c r="L67" s="45"/>
    </row>
    <row r="68" spans="1:12">
      <c r="A68" s="25"/>
      <c r="B68" s="25"/>
      <c r="C68" s="25"/>
      <c r="D68" s="25"/>
      <c r="E68" s="25"/>
      <c r="F68" s="25"/>
      <c r="G68" s="25"/>
      <c r="H68" s="25"/>
      <c r="I68" s="25"/>
      <c r="J68" s="25"/>
      <c r="K68" s="25"/>
      <c r="L68" s="45"/>
    </row>
    <row r="69" spans="1:12">
      <c r="A69" s="25"/>
      <c r="B69" s="25"/>
      <c r="C69" s="25"/>
      <c r="D69" s="25"/>
      <c r="E69" s="25"/>
      <c r="F69" s="25"/>
      <c r="G69" s="25"/>
      <c r="H69" s="25"/>
      <c r="I69" s="25"/>
      <c r="J69" s="25"/>
      <c r="K69" s="25"/>
      <c r="L69" s="45"/>
    </row>
    <row r="70" spans="1:12">
      <c r="A70" s="25"/>
      <c r="B70" s="25"/>
      <c r="C70" s="25"/>
      <c r="D70" s="25"/>
      <c r="E70" s="25"/>
      <c r="F70" s="25"/>
      <c r="G70" s="25"/>
      <c r="H70" s="25"/>
      <c r="I70" s="25"/>
      <c r="J70" s="25"/>
      <c r="K70" s="25"/>
      <c r="L70" s="45"/>
    </row>
    <row r="71" spans="1:12">
      <c r="A71" s="25"/>
      <c r="B71" s="25"/>
      <c r="C71" s="25"/>
      <c r="D71" s="25"/>
      <c r="E71" s="25"/>
      <c r="F71" s="25"/>
      <c r="G71" s="25"/>
      <c r="H71" s="25"/>
      <c r="I71" s="25"/>
      <c r="J71" s="25"/>
      <c r="K71" s="25"/>
      <c r="L71" s="45"/>
    </row>
    <row r="72" spans="1:12">
      <c r="A72" s="25"/>
      <c r="B72" s="25"/>
      <c r="C72" s="25"/>
      <c r="D72" s="25"/>
      <c r="E72" s="25"/>
      <c r="F72" s="25"/>
      <c r="G72" s="25"/>
      <c r="H72" s="25"/>
      <c r="I72" s="25"/>
      <c r="J72" s="25"/>
      <c r="K72" s="25"/>
      <c r="L72" s="45"/>
    </row>
    <row r="73" spans="1:12">
      <c r="A73" s="25"/>
      <c r="B73" s="25"/>
      <c r="C73" s="25"/>
      <c r="D73" s="25"/>
      <c r="E73" s="25"/>
      <c r="F73" s="25"/>
      <c r="G73" s="25"/>
      <c r="H73" s="25"/>
      <c r="I73" s="25"/>
      <c r="J73" s="25"/>
      <c r="K73" s="25"/>
      <c r="L73" s="45"/>
    </row>
    <row r="74" spans="1:12">
      <c r="A74" s="25"/>
      <c r="B74" s="25"/>
      <c r="C74" s="25"/>
      <c r="D74" s="25"/>
      <c r="E74" s="25"/>
      <c r="F74" s="25"/>
      <c r="G74" s="25"/>
      <c r="H74" s="25"/>
      <c r="I74" s="25"/>
      <c r="J74" s="25"/>
      <c r="K74" s="25"/>
      <c r="L74" s="45"/>
    </row>
    <row r="75" spans="1:12">
      <c r="A75" s="25"/>
      <c r="B75" s="25"/>
      <c r="C75" s="25"/>
      <c r="D75" s="25"/>
      <c r="E75" s="25"/>
      <c r="F75" s="25"/>
      <c r="G75" s="25"/>
      <c r="H75" s="25"/>
      <c r="I75" s="25"/>
      <c r="J75" s="25"/>
      <c r="K75" s="25"/>
      <c r="L75" s="45"/>
    </row>
    <row r="76" spans="1:12">
      <c r="A76" s="25"/>
      <c r="B76" s="25"/>
      <c r="C76" s="25"/>
      <c r="D76" s="25"/>
      <c r="E76" s="25"/>
      <c r="F76" s="25"/>
      <c r="G76" s="25"/>
      <c r="H76" s="25"/>
      <c r="I76" s="25"/>
      <c r="J76" s="25"/>
      <c r="K76" s="25"/>
      <c r="L76" s="45"/>
    </row>
    <row r="77" spans="1:12">
      <c r="A77" s="25"/>
      <c r="B77" s="25"/>
      <c r="C77" s="25"/>
      <c r="D77" s="25"/>
      <c r="E77" s="25"/>
      <c r="F77" s="25"/>
      <c r="G77" s="25"/>
      <c r="H77" s="25"/>
      <c r="I77" s="25"/>
      <c r="J77" s="25"/>
      <c r="K77" s="25"/>
      <c r="L77" s="45"/>
    </row>
    <row r="78" spans="1:12">
      <c r="A78" s="25"/>
      <c r="B78" s="25"/>
      <c r="C78" s="25"/>
      <c r="D78" s="25"/>
      <c r="E78" s="25"/>
      <c r="F78" s="25"/>
      <c r="G78" s="25"/>
      <c r="H78" s="25"/>
      <c r="I78" s="25"/>
      <c r="J78" s="25"/>
      <c r="K78" s="25"/>
      <c r="L78" s="45"/>
    </row>
    <row r="79" spans="1:12">
      <c r="A79" s="25"/>
      <c r="B79" s="25"/>
      <c r="C79" s="25"/>
      <c r="D79" s="25"/>
      <c r="E79" s="25"/>
      <c r="F79" s="25"/>
      <c r="G79" s="25"/>
      <c r="H79" s="25"/>
      <c r="I79" s="25"/>
      <c r="J79" s="25"/>
      <c r="K79" s="25"/>
      <c r="L79" s="45"/>
    </row>
    <row r="80" spans="1:12">
      <c r="A80" s="25"/>
      <c r="B80" s="25"/>
      <c r="C80" s="25"/>
      <c r="D80" s="25"/>
      <c r="E80" s="25"/>
      <c r="F80" s="25"/>
      <c r="G80" s="25"/>
      <c r="H80" s="25"/>
      <c r="I80" s="25"/>
      <c r="J80" s="25"/>
      <c r="K80" s="25"/>
      <c r="L80" s="45"/>
    </row>
    <row r="81" spans="1:12">
      <c r="A81" s="25"/>
      <c r="B81" s="25"/>
      <c r="C81" s="25"/>
      <c r="D81" s="25"/>
      <c r="E81" s="25"/>
      <c r="F81" s="25"/>
      <c r="G81" s="25"/>
      <c r="H81" s="25"/>
      <c r="I81" s="25"/>
      <c r="J81" s="25"/>
      <c r="K81" s="25"/>
      <c r="L81" s="45"/>
    </row>
    <row r="82" spans="1:12">
      <c r="A82" s="25"/>
      <c r="B82" s="25"/>
      <c r="C82" s="25"/>
      <c r="D82" s="25"/>
      <c r="E82" s="25"/>
      <c r="F82" s="25"/>
      <c r="G82" s="25"/>
      <c r="H82" s="25"/>
      <c r="I82" s="25"/>
      <c r="J82" s="25"/>
      <c r="K82" s="25"/>
      <c r="L82" s="45"/>
    </row>
    <row r="83" spans="1:12">
      <c r="A83" s="25"/>
      <c r="B83" s="25"/>
      <c r="C83" s="25"/>
      <c r="D83" s="25"/>
      <c r="E83" s="25"/>
      <c r="F83" s="25"/>
      <c r="G83" s="25"/>
      <c r="H83" s="25"/>
      <c r="I83" s="25"/>
      <c r="J83" s="25"/>
      <c r="K83" s="25"/>
      <c r="L83" s="45"/>
    </row>
    <row r="84" spans="1:12">
      <c r="A84" s="25"/>
      <c r="B84" s="25"/>
      <c r="C84" s="25"/>
      <c r="D84" s="25"/>
      <c r="E84" s="25"/>
      <c r="F84" s="25"/>
      <c r="G84" s="25"/>
      <c r="H84" s="25"/>
      <c r="I84" s="25"/>
      <c r="J84" s="25"/>
      <c r="K84" s="25"/>
      <c r="L84" s="45"/>
    </row>
    <row r="85" spans="1:12">
      <c r="A85" s="25"/>
      <c r="B85" s="25"/>
      <c r="C85" s="25"/>
      <c r="D85" s="25"/>
      <c r="E85" s="25"/>
      <c r="F85" s="25"/>
      <c r="G85" s="25"/>
      <c r="H85" s="25"/>
      <c r="I85" s="25"/>
      <c r="J85" s="25"/>
      <c r="K85" s="25"/>
      <c r="L85" s="45"/>
    </row>
    <row r="86" spans="1:12">
      <c r="A86" s="25"/>
      <c r="B86" s="25"/>
      <c r="C86" s="25"/>
      <c r="D86" s="25"/>
      <c r="E86" s="25"/>
      <c r="F86" s="25"/>
      <c r="G86" s="25"/>
      <c r="H86" s="25"/>
      <c r="I86" s="25"/>
      <c r="J86" s="25"/>
      <c r="K86" s="25"/>
      <c r="L86" s="45"/>
    </row>
    <row r="87" spans="1:12">
      <c r="A87" s="25"/>
      <c r="B87" s="25"/>
      <c r="C87" s="25"/>
      <c r="D87" s="25"/>
      <c r="E87" s="25"/>
      <c r="F87" s="25"/>
      <c r="G87" s="25"/>
      <c r="H87" s="25"/>
      <c r="I87" s="25"/>
      <c r="J87" s="25"/>
      <c r="K87" s="25"/>
      <c r="L87" s="45"/>
    </row>
    <row r="88" spans="1:12">
      <c r="A88" s="25"/>
      <c r="B88" s="25"/>
      <c r="C88" s="25"/>
      <c r="D88" s="25"/>
      <c r="E88" s="25"/>
      <c r="F88" s="25"/>
      <c r="G88" s="25"/>
      <c r="H88" s="25"/>
      <c r="I88" s="25"/>
      <c r="J88" s="25"/>
      <c r="K88" s="25"/>
      <c r="L88" s="45"/>
    </row>
    <row r="89" spans="1:12">
      <c r="A89" s="25"/>
      <c r="B89" s="25"/>
      <c r="C89" s="25"/>
      <c r="D89" s="25"/>
      <c r="E89" s="25"/>
      <c r="F89" s="25"/>
      <c r="G89" s="25"/>
      <c r="H89" s="25"/>
      <c r="I89" s="25"/>
      <c r="J89" s="25"/>
      <c r="K89" s="25"/>
      <c r="L89" s="45"/>
    </row>
    <row r="90" spans="1:12">
      <c r="A90" s="25"/>
      <c r="B90" s="25"/>
      <c r="C90" s="25"/>
      <c r="D90" s="25"/>
      <c r="E90" s="25"/>
      <c r="F90" s="25"/>
      <c r="G90" s="25"/>
      <c r="H90" s="25"/>
      <c r="I90" s="25"/>
      <c r="J90" s="25"/>
      <c r="K90" s="25"/>
      <c r="L90" s="45"/>
    </row>
    <row r="91" spans="1:12">
      <c r="A91" s="25"/>
      <c r="B91" s="25"/>
      <c r="C91" s="25"/>
      <c r="D91" s="25"/>
      <c r="E91" s="25"/>
      <c r="F91" s="25"/>
      <c r="G91" s="25"/>
      <c r="H91" s="25"/>
      <c r="I91" s="25"/>
      <c r="J91" s="25"/>
      <c r="K91" s="25"/>
      <c r="L91" s="45"/>
    </row>
    <row r="92" spans="1:12">
      <c r="A92" s="25"/>
      <c r="B92" s="25"/>
      <c r="C92" s="25"/>
      <c r="D92" s="25"/>
      <c r="E92" s="25"/>
      <c r="F92" s="25"/>
      <c r="G92" s="25"/>
      <c r="H92" s="25"/>
      <c r="I92" s="25"/>
      <c r="J92" s="25"/>
      <c r="K92" s="25"/>
      <c r="L92" s="45"/>
    </row>
    <row r="93" spans="1:12">
      <c r="A93" s="25"/>
      <c r="B93" s="25"/>
      <c r="C93" s="25"/>
      <c r="D93" s="25"/>
      <c r="E93" s="25"/>
      <c r="F93" s="25"/>
      <c r="G93" s="25"/>
      <c r="H93" s="25"/>
      <c r="I93" s="25"/>
      <c r="J93" s="25"/>
      <c r="K93" s="25"/>
      <c r="L93" s="45"/>
    </row>
    <row r="94" spans="1:12">
      <c r="A94" s="25"/>
      <c r="B94" s="25"/>
      <c r="C94" s="25"/>
      <c r="D94" s="25"/>
      <c r="E94" s="25"/>
      <c r="F94" s="25"/>
      <c r="G94" s="25"/>
      <c r="H94" s="25"/>
      <c r="I94" s="25"/>
      <c r="J94" s="25"/>
      <c r="K94" s="25"/>
      <c r="L94" s="45"/>
    </row>
    <row r="95" spans="1:12">
      <c r="A95" s="25"/>
      <c r="B95" s="25"/>
      <c r="C95" s="25"/>
      <c r="D95" s="25"/>
      <c r="E95" s="25"/>
      <c r="F95" s="25"/>
      <c r="G95" s="25"/>
      <c r="H95" s="25"/>
      <c r="I95" s="25"/>
      <c r="J95" s="25"/>
      <c r="K95" s="25"/>
      <c r="L95" s="45"/>
    </row>
    <row r="96" spans="1:12">
      <c r="A96" s="25"/>
      <c r="B96" s="25"/>
      <c r="C96" s="25"/>
      <c r="D96" s="25"/>
      <c r="E96" s="25"/>
      <c r="F96" s="25"/>
      <c r="G96" s="25"/>
      <c r="H96" s="25"/>
      <c r="I96" s="25"/>
      <c r="J96" s="25"/>
      <c r="K96" s="25"/>
      <c r="L96" s="45"/>
    </row>
    <row r="97" spans="1:12">
      <c r="A97" s="25"/>
      <c r="B97" s="25"/>
      <c r="C97" s="25"/>
      <c r="D97" s="25"/>
      <c r="E97" s="25"/>
      <c r="F97" s="25"/>
      <c r="G97" s="25"/>
      <c r="H97" s="25"/>
      <c r="I97" s="25"/>
      <c r="J97" s="25"/>
      <c r="K97" s="25"/>
      <c r="L97" s="45"/>
    </row>
    <row r="98" spans="1:12">
      <c r="A98" s="25"/>
      <c r="B98" s="25"/>
      <c r="C98" s="25"/>
      <c r="D98" s="25"/>
      <c r="E98" s="25"/>
      <c r="F98" s="25"/>
      <c r="G98" s="25"/>
      <c r="H98" s="25"/>
      <c r="I98" s="25"/>
      <c r="J98" s="25"/>
      <c r="K98" s="25"/>
      <c r="L98" s="45"/>
    </row>
    <row r="99" spans="1:12">
      <c r="A99" s="25"/>
      <c r="B99" s="25"/>
      <c r="C99" s="25"/>
      <c r="D99" s="25"/>
      <c r="E99" s="25"/>
      <c r="F99" s="25"/>
      <c r="G99" s="25"/>
      <c r="H99" s="25"/>
      <c r="I99" s="25"/>
      <c r="J99" s="25"/>
      <c r="K99" s="25"/>
      <c r="L99" s="45"/>
    </row>
    <row r="100" spans="1:12">
      <c r="A100" s="25"/>
      <c r="B100" s="25"/>
      <c r="C100" s="25"/>
      <c r="D100" s="25"/>
      <c r="E100" s="25"/>
      <c r="F100" s="25"/>
      <c r="G100" s="25"/>
      <c r="H100" s="25"/>
      <c r="I100" s="25"/>
      <c r="J100" s="25"/>
      <c r="K100" s="25"/>
      <c r="L100" s="45"/>
    </row>
    <row r="101" spans="1:12">
      <c r="A101" s="25"/>
      <c r="B101" s="25"/>
      <c r="C101" s="25"/>
      <c r="D101" s="25"/>
      <c r="E101" s="25"/>
      <c r="F101" s="25"/>
      <c r="G101" s="25"/>
      <c r="H101" s="25"/>
      <c r="I101" s="25"/>
      <c r="J101" s="25"/>
      <c r="K101" s="25"/>
      <c r="L101" s="45"/>
    </row>
    <row r="102" spans="1:12">
      <c r="A102" s="25"/>
      <c r="B102" s="25"/>
      <c r="C102" s="25"/>
      <c r="D102" s="25"/>
      <c r="E102" s="25"/>
      <c r="F102" s="25"/>
      <c r="G102" s="25"/>
      <c r="H102" s="25"/>
      <c r="I102" s="25"/>
      <c r="J102" s="25"/>
      <c r="K102" s="25"/>
      <c r="L102" s="45"/>
    </row>
    <row r="103" spans="1:12">
      <c r="A103" s="25"/>
      <c r="B103" s="25"/>
      <c r="C103" s="25"/>
      <c r="D103" s="25"/>
      <c r="E103" s="25"/>
      <c r="F103" s="25"/>
      <c r="G103" s="25"/>
      <c r="H103" s="25"/>
      <c r="I103" s="25"/>
      <c r="J103" s="25"/>
      <c r="K103" s="25"/>
      <c r="L103" s="45"/>
    </row>
    <row r="104" spans="1:12">
      <c r="A104" s="25"/>
      <c r="B104" s="25"/>
      <c r="C104" s="25"/>
      <c r="D104" s="25"/>
      <c r="E104" s="25"/>
      <c r="F104" s="25"/>
      <c r="G104" s="25"/>
      <c r="H104" s="25"/>
      <c r="I104" s="25"/>
      <c r="J104" s="25"/>
      <c r="K104" s="25"/>
      <c r="L104" s="45"/>
    </row>
    <row r="105" spans="1:12">
      <c r="A105" s="25"/>
      <c r="B105" s="25"/>
      <c r="C105" s="25"/>
      <c r="D105" s="25"/>
      <c r="E105" s="25"/>
      <c r="F105" s="25"/>
      <c r="G105" s="25"/>
      <c r="H105" s="25"/>
      <c r="I105" s="25"/>
      <c r="J105" s="25"/>
      <c r="K105" s="25"/>
      <c r="L105" s="45"/>
    </row>
    <row r="106" spans="1:12">
      <c r="A106" s="25"/>
      <c r="B106" s="25"/>
      <c r="C106" s="25"/>
      <c r="D106" s="25"/>
      <c r="E106" s="25"/>
      <c r="F106" s="25"/>
      <c r="G106" s="25"/>
      <c r="H106" s="25"/>
      <c r="I106" s="25"/>
      <c r="J106" s="25"/>
      <c r="K106" s="25"/>
      <c r="L106" s="45"/>
    </row>
    <row r="107" spans="1:12">
      <c r="A107" s="25"/>
      <c r="B107" s="25"/>
      <c r="C107" s="25"/>
      <c r="D107" s="25"/>
      <c r="E107" s="25"/>
      <c r="F107" s="25"/>
      <c r="G107" s="25"/>
      <c r="H107" s="25"/>
      <c r="I107" s="25"/>
      <c r="J107" s="25"/>
      <c r="K107" s="25"/>
      <c r="L107" s="45"/>
    </row>
    <row r="108" spans="1:12">
      <c r="A108" s="25"/>
      <c r="B108" s="25"/>
      <c r="C108" s="25"/>
      <c r="D108" s="25"/>
      <c r="E108" s="25"/>
      <c r="F108" s="25"/>
      <c r="G108" s="25"/>
      <c r="H108" s="25"/>
      <c r="I108" s="25"/>
      <c r="J108" s="25"/>
      <c r="K108" s="25"/>
      <c r="L108" s="45"/>
    </row>
    <row r="109" spans="1:12">
      <c r="A109" s="25"/>
      <c r="B109" s="25"/>
      <c r="C109" s="25"/>
      <c r="D109" s="25"/>
      <c r="E109" s="25"/>
      <c r="F109" s="25"/>
      <c r="G109" s="25"/>
      <c r="H109" s="25"/>
      <c r="I109" s="25"/>
      <c r="J109" s="25"/>
      <c r="K109" s="25"/>
      <c r="L109" s="45"/>
    </row>
    <row r="110" spans="1:12">
      <c r="A110" s="25"/>
      <c r="B110" s="25"/>
      <c r="C110" s="25"/>
      <c r="D110" s="25"/>
      <c r="E110" s="25"/>
      <c r="F110" s="25"/>
      <c r="G110" s="25"/>
      <c r="H110" s="25"/>
      <c r="I110" s="25"/>
      <c r="J110" s="25"/>
      <c r="K110" s="25"/>
      <c r="L110" s="45"/>
    </row>
    <row r="111" spans="1:12">
      <c r="A111" s="25"/>
      <c r="B111" s="25"/>
      <c r="C111" s="25"/>
      <c r="D111" s="25"/>
      <c r="E111" s="25"/>
      <c r="F111" s="25"/>
      <c r="G111" s="25"/>
      <c r="H111" s="25"/>
      <c r="I111" s="25"/>
      <c r="J111" s="25"/>
      <c r="K111" s="25"/>
      <c r="L111" s="45"/>
    </row>
    <row r="112" spans="1:12">
      <c r="A112" s="25"/>
      <c r="B112" s="25"/>
      <c r="C112" s="25"/>
      <c r="D112" s="25"/>
      <c r="E112" s="25"/>
      <c r="F112" s="25"/>
      <c r="G112" s="25"/>
      <c r="H112" s="25"/>
      <c r="I112" s="25"/>
      <c r="J112" s="25"/>
      <c r="K112" s="25"/>
      <c r="L112" s="45"/>
    </row>
    <row r="113" spans="1:12">
      <c r="A113" s="25"/>
      <c r="B113" s="25"/>
      <c r="C113" s="25"/>
      <c r="D113" s="25"/>
      <c r="E113" s="25"/>
      <c r="F113" s="25"/>
      <c r="G113" s="25"/>
      <c r="H113" s="25"/>
      <c r="I113" s="25"/>
      <c r="J113" s="25"/>
      <c r="K113" s="25"/>
      <c r="L113" s="45"/>
    </row>
    <row r="114" spans="1:12">
      <c r="A114" s="25"/>
      <c r="B114" s="25"/>
      <c r="C114" s="25"/>
      <c r="D114" s="25"/>
      <c r="E114" s="25"/>
      <c r="F114" s="25"/>
      <c r="G114" s="25"/>
      <c r="H114" s="25"/>
      <c r="I114" s="25"/>
      <c r="J114" s="25"/>
      <c r="K114" s="25"/>
      <c r="L114" s="45"/>
    </row>
    <row r="115" spans="1:12">
      <c r="A115" s="25"/>
      <c r="B115" s="25"/>
      <c r="C115" s="25"/>
      <c r="D115" s="25"/>
      <c r="E115" s="25"/>
      <c r="F115" s="25"/>
      <c r="G115" s="25"/>
      <c r="H115" s="25"/>
      <c r="I115" s="25"/>
      <c r="J115" s="25"/>
      <c r="K115" s="25"/>
      <c r="L115" s="45"/>
    </row>
    <row r="116" spans="1:12">
      <c r="A116" s="25"/>
      <c r="B116" s="25"/>
      <c r="C116" s="25"/>
      <c r="D116" s="25"/>
      <c r="E116" s="25"/>
      <c r="F116" s="25"/>
      <c r="G116" s="25"/>
      <c r="H116" s="25"/>
      <c r="I116" s="25"/>
      <c r="J116" s="25"/>
      <c r="K116" s="25"/>
      <c r="L116" s="45"/>
    </row>
    <row r="117" spans="1:12">
      <c r="A117" s="25"/>
      <c r="B117" s="25"/>
      <c r="C117" s="25"/>
      <c r="D117" s="25"/>
      <c r="E117" s="25"/>
      <c r="F117" s="25"/>
      <c r="G117" s="25"/>
      <c r="H117" s="25"/>
      <c r="I117" s="25"/>
      <c r="J117" s="25"/>
      <c r="K117" s="25"/>
      <c r="L117" s="45"/>
    </row>
    <row r="118" spans="1:12">
      <c r="A118" s="25"/>
      <c r="B118" s="25"/>
      <c r="C118" s="25"/>
      <c r="D118" s="25"/>
      <c r="E118" s="25"/>
      <c r="F118" s="25"/>
      <c r="G118" s="25"/>
      <c r="H118" s="25"/>
      <c r="I118" s="25"/>
      <c r="J118" s="25"/>
      <c r="K118" s="25"/>
      <c r="L118" s="45"/>
    </row>
    <row r="119" spans="1:12">
      <c r="A119" s="25"/>
      <c r="B119" s="25"/>
      <c r="C119" s="25"/>
      <c r="D119" s="25"/>
      <c r="E119" s="25"/>
      <c r="F119" s="25"/>
      <c r="G119" s="25"/>
      <c r="H119" s="25"/>
      <c r="I119" s="25"/>
      <c r="J119" s="25"/>
      <c r="K119" s="25"/>
      <c r="L119" s="45"/>
    </row>
    <row r="120" spans="1:12">
      <c r="A120" s="25"/>
      <c r="B120" s="25"/>
      <c r="C120" s="25"/>
      <c r="D120" s="25"/>
      <c r="E120" s="25"/>
      <c r="F120" s="25"/>
      <c r="G120" s="25"/>
      <c r="H120" s="25"/>
      <c r="I120" s="25"/>
      <c r="J120" s="25"/>
      <c r="K120" s="25"/>
      <c r="L120" s="45"/>
    </row>
    <row r="121" spans="1:12">
      <c r="A121" s="25"/>
      <c r="B121" s="25"/>
      <c r="C121" s="25"/>
      <c r="D121" s="25"/>
      <c r="E121" s="25"/>
      <c r="F121" s="25"/>
      <c r="G121" s="25"/>
      <c r="H121" s="25"/>
      <c r="I121" s="25"/>
      <c r="J121" s="25"/>
      <c r="K121" s="25"/>
      <c r="L121" s="45"/>
    </row>
    <row r="122" spans="1:12">
      <c r="A122" s="25"/>
      <c r="B122" s="25"/>
      <c r="C122" s="25"/>
      <c r="D122" s="25"/>
      <c r="E122" s="25"/>
      <c r="F122" s="25"/>
      <c r="G122" s="25"/>
      <c r="H122" s="25"/>
      <c r="I122" s="25"/>
      <c r="J122" s="25"/>
      <c r="K122" s="25"/>
      <c r="L122" s="45"/>
    </row>
    <row r="123" spans="1:12">
      <c r="A123" s="25"/>
      <c r="B123" s="25"/>
      <c r="C123" s="25"/>
      <c r="D123" s="25"/>
      <c r="E123" s="25"/>
      <c r="F123" s="25"/>
      <c r="G123" s="25"/>
      <c r="H123" s="25"/>
      <c r="I123" s="25"/>
      <c r="J123" s="25"/>
      <c r="K123" s="25"/>
      <c r="L123" s="45"/>
    </row>
    <row r="124" spans="1:12">
      <c r="A124" s="25"/>
      <c r="B124" s="25"/>
      <c r="C124" s="25"/>
      <c r="D124" s="25"/>
      <c r="E124" s="25"/>
      <c r="F124" s="25"/>
      <c r="G124" s="25"/>
      <c r="H124" s="25"/>
      <c r="I124" s="25"/>
      <c r="J124" s="25"/>
      <c r="K124" s="25"/>
      <c r="L124" s="45"/>
    </row>
    <row r="125" spans="1:12">
      <c r="A125" s="25"/>
      <c r="B125" s="25"/>
      <c r="C125" s="25"/>
      <c r="D125" s="25"/>
      <c r="E125" s="25"/>
      <c r="F125" s="25"/>
      <c r="G125" s="25"/>
      <c r="H125" s="25"/>
      <c r="I125" s="25"/>
      <c r="J125" s="25"/>
      <c r="K125" s="25"/>
      <c r="L125" s="45"/>
    </row>
    <row r="126" spans="1:12">
      <c r="A126" s="25"/>
      <c r="B126" s="25"/>
      <c r="C126" s="25"/>
      <c r="D126" s="25"/>
      <c r="E126" s="25"/>
      <c r="F126" s="25"/>
      <c r="G126" s="25"/>
      <c r="H126" s="25"/>
      <c r="I126" s="25"/>
      <c r="J126" s="25"/>
      <c r="K126" s="25"/>
      <c r="L126" s="45"/>
    </row>
    <row r="127" spans="1:12">
      <c r="A127" s="25"/>
      <c r="B127" s="25"/>
      <c r="C127" s="25"/>
      <c r="D127" s="25"/>
      <c r="E127" s="25"/>
      <c r="F127" s="25"/>
      <c r="G127" s="25"/>
      <c r="H127" s="25"/>
      <c r="I127" s="25"/>
      <c r="J127" s="25"/>
      <c r="K127" s="25"/>
      <c r="L127" s="45"/>
    </row>
    <row r="128" spans="1:12">
      <c r="A128" s="25"/>
      <c r="B128" s="25"/>
      <c r="C128" s="25"/>
      <c r="D128" s="25"/>
      <c r="E128" s="25"/>
      <c r="F128" s="25"/>
      <c r="G128" s="25"/>
      <c r="H128" s="25"/>
      <c r="I128" s="25"/>
      <c r="J128" s="25"/>
      <c r="K128" s="25"/>
      <c r="L128" s="45"/>
    </row>
    <row r="129" spans="1:12">
      <c r="A129" s="25"/>
      <c r="B129" s="25"/>
      <c r="C129" s="25"/>
      <c r="D129" s="25"/>
      <c r="E129" s="25"/>
      <c r="F129" s="25"/>
      <c r="G129" s="25"/>
      <c r="H129" s="25"/>
      <c r="I129" s="25"/>
      <c r="J129" s="25"/>
      <c r="K129" s="25"/>
      <c r="L129" s="45"/>
    </row>
    <row r="130" spans="1:12">
      <c r="A130" s="25"/>
      <c r="B130" s="25"/>
      <c r="C130" s="25"/>
      <c r="D130" s="25"/>
      <c r="E130" s="25"/>
      <c r="F130" s="25"/>
      <c r="G130" s="25"/>
      <c r="H130" s="25"/>
      <c r="I130" s="25"/>
      <c r="J130" s="25"/>
      <c r="K130" s="25"/>
      <c r="L130" s="45"/>
    </row>
    <row r="131" spans="1:12">
      <c r="A131" s="25"/>
      <c r="B131" s="25"/>
      <c r="C131" s="25"/>
      <c r="D131" s="25"/>
      <c r="E131" s="25"/>
      <c r="F131" s="25"/>
      <c r="G131" s="25"/>
      <c r="H131" s="25"/>
      <c r="I131" s="25"/>
      <c r="J131" s="25"/>
      <c r="K131" s="25"/>
      <c r="L131" s="45"/>
    </row>
    <row r="132" spans="1:12">
      <c r="A132" s="25"/>
      <c r="B132" s="25"/>
      <c r="C132" s="25"/>
      <c r="D132" s="25"/>
      <c r="E132" s="25"/>
      <c r="F132" s="25"/>
      <c r="G132" s="25"/>
      <c r="H132" s="25"/>
      <c r="I132" s="25"/>
      <c r="J132" s="25"/>
      <c r="K132" s="25"/>
      <c r="L132" s="45"/>
    </row>
    <row r="133" spans="1:12">
      <c r="A133" s="25"/>
      <c r="B133" s="25"/>
      <c r="C133" s="25"/>
      <c r="D133" s="25"/>
      <c r="E133" s="25"/>
      <c r="F133" s="25"/>
      <c r="G133" s="25"/>
      <c r="H133" s="25"/>
      <c r="I133" s="25"/>
      <c r="J133" s="25"/>
      <c r="K133" s="25"/>
      <c r="L133" s="45"/>
    </row>
    <row r="134" spans="1:12">
      <c r="A134" s="25"/>
      <c r="B134" s="25"/>
      <c r="C134" s="25"/>
      <c r="D134" s="25"/>
      <c r="E134" s="25"/>
      <c r="F134" s="25"/>
      <c r="G134" s="25"/>
      <c r="H134" s="25"/>
      <c r="I134" s="25"/>
      <c r="J134" s="25"/>
      <c r="K134" s="25"/>
      <c r="L134" s="45"/>
    </row>
    <row r="135" spans="1:12">
      <c r="A135" s="25"/>
      <c r="B135" s="25"/>
      <c r="C135" s="25"/>
      <c r="D135" s="25"/>
      <c r="E135" s="25"/>
      <c r="F135" s="25"/>
      <c r="G135" s="25"/>
      <c r="H135" s="25"/>
      <c r="I135" s="25"/>
      <c r="J135" s="25"/>
      <c r="K135" s="25"/>
      <c r="L135" s="45"/>
    </row>
    <row r="136" spans="1:12">
      <c r="A136" s="25"/>
      <c r="B136" s="25"/>
      <c r="C136" s="25"/>
      <c r="D136" s="25"/>
      <c r="E136" s="25"/>
      <c r="F136" s="25"/>
      <c r="G136" s="25"/>
      <c r="H136" s="25"/>
      <c r="I136" s="25"/>
      <c r="J136" s="25"/>
      <c r="K136" s="25"/>
      <c r="L136" s="45"/>
    </row>
    <row r="137" spans="1:12">
      <c r="A137" s="25"/>
      <c r="B137" s="25"/>
      <c r="C137" s="25"/>
      <c r="D137" s="25"/>
      <c r="E137" s="25"/>
      <c r="F137" s="25"/>
      <c r="G137" s="25"/>
      <c r="H137" s="25"/>
      <c r="I137" s="25"/>
      <c r="J137" s="25"/>
      <c r="K137" s="25"/>
      <c r="L137" s="45"/>
    </row>
    <row r="138" spans="1:12">
      <c r="A138" s="25"/>
      <c r="B138" s="25"/>
      <c r="C138" s="25"/>
      <c r="D138" s="25"/>
      <c r="E138" s="25"/>
      <c r="F138" s="25"/>
      <c r="G138" s="25"/>
      <c r="H138" s="25"/>
      <c r="I138" s="25"/>
      <c r="J138" s="25"/>
      <c r="K138" s="25"/>
      <c r="L138" s="45"/>
    </row>
    <row r="139" spans="1:12">
      <c r="A139" s="25"/>
      <c r="B139" s="25"/>
      <c r="C139" s="25"/>
      <c r="D139" s="25"/>
      <c r="E139" s="25"/>
      <c r="F139" s="25"/>
      <c r="G139" s="25"/>
      <c r="H139" s="25"/>
      <c r="I139" s="25"/>
      <c r="J139" s="25"/>
      <c r="K139" s="25"/>
      <c r="L139" s="45"/>
    </row>
    <row r="140" spans="1:12">
      <c r="A140" s="25"/>
      <c r="B140" s="25"/>
      <c r="C140" s="25"/>
      <c r="D140" s="25"/>
      <c r="E140" s="25"/>
      <c r="F140" s="25"/>
      <c r="G140" s="25"/>
      <c r="H140" s="25"/>
      <c r="I140" s="25"/>
      <c r="J140" s="25"/>
      <c r="K140" s="25"/>
      <c r="L140" s="45"/>
    </row>
    <row r="141" spans="1:12">
      <c r="A141" s="25"/>
      <c r="B141" s="25"/>
      <c r="C141" s="25"/>
      <c r="D141" s="25"/>
      <c r="E141" s="25"/>
      <c r="F141" s="25"/>
      <c r="G141" s="25"/>
      <c r="H141" s="25"/>
      <c r="I141" s="25"/>
      <c r="J141" s="25"/>
      <c r="K141" s="25"/>
      <c r="L141" s="45"/>
    </row>
    <row r="142" spans="1:12">
      <c r="A142" s="25"/>
      <c r="B142" s="25"/>
      <c r="C142" s="25"/>
      <c r="D142" s="25"/>
      <c r="E142" s="25"/>
      <c r="F142" s="25"/>
      <c r="G142" s="25"/>
      <c r="H142" s="25"/>
      <c r="I142" s="25"/>
      <c r="J142" s="25"/>
      <c r="K142" s="25"/>
      <c r="L142" s="45"/>
    </row>
    <row r="143" spans="1:12">
      <c r="A143" s="25"/>
      <c r="B143" s="25"/>
      <c r="C143" s="25"/>
      <c r="D143" s="25"/>
      <c r="E143" s="25"/>
      <c r="F143" s="25"/>
      <c r="G143" s="25"/>
      <c r="H143" s="25"/>
      <c r="I143" s="25"/>
      <c r="J143" s="25"/>
      <c r="K143" s="25"/>
      <c r="L143" s="45"/>
    </row>
    <row r="144" spans="1:12">
      <c r="A144" s="25"/>
      <c r="B144" s="25"/>
      <c r="C144" s="25"/>
      <c r="D144" s="25"/>
      <c r="E144" s="25"/>
      <c r="F144" s="25"/>
      <c r="G144" s="25"/>
      <c r="H144" s="25"/>
      <c r="I144" s="25"/>
      <c r="J144" s="25"/>
      <c r="K144" s="25"/>
      <c r="L144" s="45"/>
    </row>
    <row r="145" spans="1:12">
      <c r="A145" s="25"/>
      <c r="B145" s="25"/>
      <c r="C145" s="25"/>
      <c r="D145" s="25"/>
      <c r="E145" s="25"/>
      <c r="F145" s="25"/>
      <c r="G145" s="25"/>
      <c r="H145" s="25"/>
      <c r="I145" s="25"/>
      <c r="J145" s="25"/>
      <c r="K145" s="25"/>
      <c r="L145" s="45"/>
    </row>
    <row r="146" spans="1:12">
      <c r="A146" s="25"/>
      <c r="B146" s="25"/>
      <c r="C146" s="25"/>
      <c r="D146" s="25"/>
      <c r="E146" s="25"/>
      <c r="F146" s="25"/>
      <c r="G146" s="25"/>
      <c r="H146" s="25"/>
      <c r="I146" s="25"/>
      <c r="J146" s="25"/>
      <c r="K146" s="25"/>
      <c r="L146" s="45"/>
    </row>
    <row r="147" spans="1:12">
      <c r="A147" s="25"/>
      <c r="B147" s="25"/>
      <c r="C147" s="25"/>
      <c r="D147" s="25"/>
      <c r="E147" s="25"/>
      <c r="F147" s="25"/>
      <c r="G147" s="25"/>
      <c r="H147" s="25"/>
      <c r="I147" s="25"/>
      <c r="J147" s="25"/>
      <c r="K147" s="25"/>
      <c r="L147" s="45"/>
    </row>
    <row r="148" spans="1:12">
      <c r="A148" s="25"/>
      <c r="B148" s="25"/>
      <c r="C148" s="25"/>
      <c r="D148" s="25"/>
      <c r="E148" s="25"/>
      <c r="F148" s="25"/>
      <c r="G148" s="25"/>
      <c r="H148" s="25"/>
      <c r="I148" s="25"/>
      <c r="J148" s="25"/>
      <c r="K148" s="25"/>
      <c r="L148" s="45"/>
    </row>
    <row r="149" spans="1:12">
      <c r="A149" s="25"/>
      <c r="B149" s="25"/>
      <c r="C149" s="25"/>
      <c r="D149" s="25"/>
      <c r="E149" s="25"/>
      <c r="F149" s="25"/>
      <c r="G149" s="25"/>
      <c r="H149" s="25"/>
      <c r="I149" s="25"/>
      <c r="J149" s="25"/>
      <c r="K149" s="25"/>
      <c r="L149" s="45"/>
    </row>
    <row r="150" spans="1:12">
      <c r="A150" s="25"/>
      <c r="B150" s="25"/>
      <c r="C150" s="25"/>
      <c r="D150" s="25"/>
      <c r="E150" s="25"/>
      <c r="F150" s="25"/>
      <c r="G150" s="25"/>
      <c r="H150" s="25"/>
      <c r="I150" s="25"/>
      <c r="J150" s="25"/>
      <c r="K150" s="25"/>
      <c r="L150" s="45"/>
    </row>
    <row r="151" spans="1:12">
      <c r="A151" s="25"/>
      <c r="B151" s="25"/>
      <c r="C151" s="25"/>
      <c r="D151" s="25"/>
      <c r="E151" s="25"/>
      <c r="F151" s="25"/>
      <c r="G151" s="25"/>
      <c r="H151" s="25"/>
      <c r="I151" s="25"/>
      <c r="J151" s="25"/>
      <c r="K151" s="25"/>
      <c r="L151" s="45"/>
    </row>
    <row r="152" spans="1:12">
      <c r="A152" s="25"/>
      <c r="B152" s="25"/>
      <c r="C152" s="25"/>
      <c r="D152" s="25"/>
      <c r="E152" s="25"/>
      <c r="F152" s="25"/>
      <c r="G152" s="25"/>
      <c r="H152" s="25"/>
      <c r="I152" s="25"/>
      <c r="J152" s="25"/>
      <c r="K152" s="25"/>
      <c r="L152" s="45"/>
    </row>
    <row r="153" spans="1:12">
      <c r="A153" s="25"/>
      <c r="B153" s="25"/>
      <c r="C153" s="25"/>
      <c r="D153" s="25"/>
      <c r="E153" s="25"/>
      <c r="F153" s="25"/>
      <c r="G153" s="25"/>
      <c r="H153" s="25"/>
      <c r="I153" s="25"/>
      <c r="J153" s="25"/>
      <c r="K153" s="25"/>
      <c r="L153" s="45"/>
    </row>
    <row r="154" spans="1:12">
      <c r="A154" s="25"/>
      <c r="B154" s="25"/>
      <c r="C154" s="25"/>
      <c r="D154" s="25"/>
      <c r="E154" s="25"/>
      <c r="F154" s="25"/>
      <c r="G154" s="25"/>
      <c r="H154" s="25"/>
      <c r="I154" s="25"/>
      <c r="J154" s="25"/>
      <c r="K154" s="25"/>
      <c r="L154" s="45"/>
    </row>
    <row r="155" spans="1:12">
      <c r="A155" s="25"/>
      <c r="B155" s="25"/>
      <c r="C155" s="25"/>
      <c r="D155" s="25"/>
      <c r="E155" s="25"/>
      <c r="F155" s="25"/>
      <c r="G155" s="25"/>
      <c r="H155" s="25"/>
      <c r="I155" s="25"/>
      <c r="J155" s="25"/>
      <c r="K155" s="25"/>
      <c r="L155" s="45"/>
    </row>
    <row r="156" spans="1:12">
      <c r="A156" s="25"/>
      <c r="B156" s="25"/>
      <c r="C156" s="25"/>
      <c r="D156" s="25"/>
      <c r="E156" s="25"/>
      <c r="F156" s="25"/>
      <c r="G156" s="25"/>
      <c r="H156" s="25"/>
      <c r="I156" s="25"/>
      <c r="J156" s="25"/>
      <c r="K156" s="25"/>
      <c r="L156" s="45"/>
    </row>
    <row r="157" spans="1:12">
      <c r="A157" s="25"/>
      <c r="B157" s="25"/>
      <c r="C157" s="25"/>
      <c r="D157" s="25"/>
      <c r="E157" s="25"/>
      <c r="F157" s="25"/>
      <c r="G157" s="25"/>
      <c r="H157" s="25"/>
      <c r="I157" s="25"/>
      <c r="J157" s="25"/>
      <c r="K157" s="25"/>
      <c r="L157" s="45"/>
    </row>
    <row r="158" spans="1:12">
      <c r="A158" s="25"/>
      <c r="B158" s="25"/>
      <c r="C158" s="25"/>
      <c r="D158" s="25"/>
      <c r="E158" s="25"/>
      <c r="F158" s="25"/>
      <c r="G158" s="25"/>
      <c r="H158" s="25"/>
      <c r="I158" s="25"/>
      <c r="J158" s="25"/>
      <c r="K158" s="25"/>
      <c r="L158" s="45"/>
    </row>
    <row r="159" spans="1:12">
      <c r="A159" s="25"/>
      <c r="B159" s="25"/>
      <c r="C159" s="25"/>
      <c r="D159" s="25"/>
      <c r="E159" s="25"/>
      <c r="F159" s="25"/>
      <c r="G159" s="25"/>
      <c r="H159" s="25"/>
      <c r="I159" s="25"/>
      <c r="J159" s="25"/>
      <c r="K159" s="25"/>
      <c r="L159" s="45"/>
    </row>
    <row r="160" spans="1:12">
      <c r="A160" s="25"/>
      <c r="B160" s="25"/>
      <c r="C160" s="25"/>
      <c r="D160" s="25"/>
      <c r="E160" s="25"/>
      <c r="F160" s="25"/>
      <c r="G160" s="25"/>
      <c r="H160" s="25"/>
      <c r="I160" s="25"/>
      <c r="J160" s="25"/>
      <c r="K160" s="25"/>
      <c r="L160" s="45"/>
    </row>
    <row r="161" spans="1:12">
      <c r="A161" s="25"/>
      <c r="B161" s="25"/>
      <c r="C161" s="25"/>
      <c r="D161" s="25"/>
      <c r="E161" s="25"/>
      <c r="F161" s="25"/>
      <c r="G161" s="25"/>
      <c r="H161" s="25"/>
      <c r="I161" s="25"/>
      <c r="J161" s="25"/>
      <c r="K161" s="25"/>
      <c r="L161" s="45"/>
    </row>
    <row r="162" spans="1:12">
      <c r="A162" s="25"/>
      <c r="B162" s="25"/>
      <c r="C162" s="25"/>
      <c r="D162" s="25"/>
      <c r="E162" s="25"/>
      <c r="F162" s="25"/>
      <c r="G162" s="25"/>
      <c r="H162" s="25"/>
      <c r="I162" s="25"/>
      <c r="J162" s="25"/>
      <c r="K162" s="25"/>
      <c r="L162" s="45"/>
    </row>
    <row r="163" spans="1:12">
      <c r="A163" s="25"/>
      <c r="B163" s="25"/>
      <c r="C163" s="25"/>
      <c r="D163" s="25"/>
      <c r="E163" s="25"/>
      <c r="F163" s="25"/>
      <c r="G163" s="25"/>
      <c r="H163" s="25"/>
      <c r="I163" s="25"/>
      <c r="J163" s="25"/>
      <c r="K163" s="25"/>
      <c r="L163" s="45"/>
    </row>
    <row r="164" spans="1:12">
      <c r="A164" s="25"/>
      <c r="B164" s="25"/>
      <c r="C164" s="25"/>
      <c r="D164" s="25"/>
      <c r="E164" s="25"/>
      <c r="F164" s="25"/>
      <c r="G164" s="25"/>
      <c r="H164" s="25"/>
      <c r="I164" s="25"/>
      <c r="J164" s="25"/>
      <c r="K164" s="25"/>
      <c r="L164" s="45"/>
    </row>
    <row r="165" spans="1:12">
      <c r="A165" s="25"/>
      <c r="B165" s="25"/>
      <c r="C165" s="25"/>
      <c r="D165" s="25"/>
      <c r="E165" s="25"/>
      <c r="F165" s="25"/>
      <c r="G165" s="25"/>
      <c r="H165" s="25"/>
      <c r="I165" s="25"/>
      <c r="J165" s="25"/>
      <c r="K165" s="25"/>
      <c r="L165" s="45"/>
    </row>
    <row r="166" spans="1:12">
      <c r="A166" s="25"/>
      <c r="B166" s="25"/>
      <c r="C166" s="25"/>
      <c r="D166" s="25"/>
      <c r="E166" s="25"/>
      <c r="F166" s="25"/>
      <c r="G166" s="25"/>
      <c r="H166" s="25"/>
      <c r="I166" s="25"/>
      <c r="J166" s="25"/>
      <c r="K166" s="25"/>
      <c r="L166" s="45"/>
    </row>
    <row r="167" spans="1:12">
      <c r="A167" s="25"/>
      <c r="B167" s="25"/>
      <c r="C167" s="25"/>
      <c r="D167" s="25"/>
      <c r="E167" s="25"/>
      <c r="F167" s="25"/>
      <c r="G167" s="25"/>
      <c r="H167" s="25"/>
      <c r="I167" s="25"/>
      <c r="J167" s="25"/>
      <c r="K167" s="25"/>
      <c r="L167" s="45"/>
    </row>
    <row r="168" spans="1:12">
      <c r="A168" s="25"/>
      <c r="B168" s="25"/>
      <c r="C168" s="25"/>
      <c r="D168" s="25"/>
      <c r="E168" s="25"/>
      <c r="F168" s="25"/>
      <c r="G168" s="25"/>
      <c r="H168" s="25"/>
      <c r="I168" s="25"/>
      <c r="J168" s="25"/>
      <c r="K168" s="25"/>
      <c r="L168" s="45"/>
    </row>
    <row r="169" spans="1:12">
      <c r="A169" s="25"/>
      <c r="B169" s="25"/>
      <c r="C169" s="25"/>
      <c r="D169" s="25"/>
      <c r="E169" s="25"/>
      <c r="F169" s="25"/>
      <c r="G169" s="25"/>
      <c r="H169" s="25"/>
      <c r="I169" s="25"/>
      <c r="J169" s="25"/>
      <c r="K169" s="25"/>
      <c r="L169" s="45"/>
    </row>
    <row r="170" spans="1:12">
      <c r="L170" s="45"/>
    </row>
    <row r="171" spans="1:12">
      <c r="L171" s="45"/>
    </row>
    <row r="172" spans="1:12">
      <c r="L172" s="45"/>
    </row>
    <row r="173" spans="1:12">
      <c r="L173" s="45"/>
    </row>
    <row r="174" spans="1:12">
      <c r="L174" s="45"/>
    </row>
    <row r="175" spans="1:12">
      <c r="L175" s="45"/>
    </row>
    <row r="176" spans="1:12">
      <c r="L176" s="45"/>
    </row>
    <row r="177" spans="12:12">
      <c r="L177" s="45"/>
    </row>
    <row r="178" spans="12:12">
      <c r="L178" s="45"/>
    </row>
    <row r="179" spans="12:12">
      <c r="L179" s="45"/>
    </row>
    <row r="180" spans="12:12">
      <c r="L180" s="45"/>
    </row>
    <row r="181" spans="12:12">
      <c r="L181" s="45"/>
    </row>
    <row r="182" spans="12:12">
      <c r="L182" s="45"/>
    </row>
    <row r="183" spans="12:12">
      <c r="L183" s="45"/>
    </row>
    <row r="184" spans="12:12">
      <c r="L184" s="45"/>
    </row>
    <row r="185" spans="12:12">
      <c r="L185" s="45"/>
    </row>
    <row r="186" spans="12:12">
      <c r="L186" s="45"/>
    </row>
    <row r="187" spans="12:12">
      <c r="L187" s="45"/>
    </row>
    <row r="188" spans="12:12">
      <c r="L188" s="45"/>
    </row>
    <row r="189" spans="12:12">
      <c r="L189" s="45"/>
    </row>
    <row r="190" spans="12:12">
      <c r="L190" s="45"/>
    </row>
    <row r="191" spans="12:12">
      <c r="L191" s="45"/>
    </row>
    <row r="192" spans="12:12">
      <c r="L192" s="45"/>
    </row>
    <row r="193" spans="12:12">
      <c r="L193" s="45"/>
    </row>
    <row r="194" spans="12:12">
      <c r="L194" s="45"/>
    </row>
    <row r="195" spans="12:12">
      <c r="L195" s="45"/>
    </row>
    <row r="196" spans="12:12">
      <c r="L196" s="45"/>
    </row>
    <row r="197" spans="12:12">
      <c r="L197" s="45"/>
    </row>
    <row r="198" spans="12:12">
      <c r="L198" s="45"/>
    </row>
    <row r="199" spans="12:12">
      <c r="L199" s="45"/>
    </row>
    <row r="200" spans="12:12">
      <c r="L200" s="45"/>
    </row>
    <row r="201" spans="12:12">
      <c r="L201" s="45"/>
    </row>
    <row r="202" spans="12:12">
      <c r="L202" s="45"/>
    </row>
    <row r="203" spans="12:12">
      <c r="L203" s="45"/>
    </row>
    <row r="204" spans="12:12">
      <c r="L204" s="45"/>
    </row>
    <row r="205" spans="12:12">
      <c r="L205" s="45"/>
    </row>
    <row r="206" spans="12:12">
      <c r="L206" s="45"/>
    </row>
    <row r="207" spans="12:12">
      <c r="L207" s="45"/>
    </row>
    <row r="208" spans="12:12">
      <c r="L208" s="45"/>
    </row>
    <row r="209" spans="12:12">
      <c r="L209" s="45"/>
    </row>
    <row r="210" spans="12:12">
      <c r="L210" s="45"/>
    </row>
    <row r="211" spans="12:12">
      <c r="L211" s="45"/>
    </row>
    <row r="212" spans="12:12">
      <c r="L212" s="45"/>
    </row>
    <row r="213" spans="12:12">
      <c r="L213" s="45"/>
    </row>
    <row r="214" spans="12:12">
      <c r="L214" s="45"/>
    </row>
    <row r="215" spans="12:12">
      <c r="L215" s="45"/>
    </row>
    <row r="216" spans="12:12">
      <c r="L216" s="45"/>
    </row>
    <row r="217" spans="12:12">
      <c r="L217" s="45"/>
    </row>
    <row r="218" spans="12:12">
      <c r="L218" s="45"/>
    </row>
    <row r="219" spans="12:12">
      <c r="L219" s="45"/>
    </row>
    <row r="220" spans="12:12">
      <c r="L220" s="45"/>
    </row>
    <row r="221" spans="12:12">
      <c r="L221" s="45"/>
    </row>
    <row r="222" spans="12:12">
      <c r="L222" s="45"/>
    </row>
    <row r="223" spans="12:12">
      <c r="L223" s="45"/>
    </row>
    <row r="224" spans="12:12">
      <c r="L224" s="45"/>
    </row>
    <row r="225" spans="12:12">
      <c r="L225" s="45"/>
    </row>
    <row r="226" spans="12:12">
      <c r="L226" s="45"/>
    </row>
    <row r="227" spans="12:12">
      <c r="L227" s="45"/>
    </row>
    <row r="228" spans="12:12">
      <c r="L228" s="45"/>
    </row>
    <row r="229" spans="12:12">
      <c r="L229" s="45"/>
    </row>
    <row r="230" spans="12:12">
      <c r="L230" s="45"/>
    </row>
    <row r="231" spans="12:12">
      <c r="L231" s="45"/>
    </row>
    <row r="232" spans="12:12">
      <c r="L232" s="45"/>
    </row>
    <row r="233" spans="12:12">
      <c r="L233" s="45"/>
    </row>
    <row r="234" spans="12:12">
      <c r="L234" s="45"/>
    </row>
    <row r="235" spans="12:12">
      <c r="L235" s="45"/>
    </row>
    <row r="236" spans="12:12">
      <c r="L236" s="45"/>
    </row>
    <row r="237" spans="12:12">
      <c r="L237" s="45"/>
    </row>
    <row r="238" spans="12:12">
      <c r="L238" s="45"/>
    </row>
    <row r="239" spans="12:12">
      <c r="L239" s="45"/>
    </row>
    <row r="240" spans="12:12">
      <c r="L240" s="45"/>
    </row>
    <row r="241" spans="12:12">
      <c r="L241" s="45"/>
    </row>
    <row r="242" spans="12:12">
      <c r="L242" s="45"/>
    </row>
    <row r="243" spans="12:12">
      <c r="L243" s="45"/>
    </row>
    <row r="244" spans="12:12">
      <c r="L244" s="45"/>
    </row>
    <row r="245" spans="12:12">
      <c r="L245" s="45"/>
    </row>
    <row r="246" spans="12:12">
      <c r="L246" s="45"/>
    </row>
    <row r="247" spans="12:12">
      <c r="L247" s="45"/>
    </row>
    <row r="248" spans="12:12">
      <c r="L248" s="45"/>
    </row>
    <row r="249" spans="12:12">
      <c r="L249" s="45"/>
    </row>
    <row r="250" spans="12:12">
      <c r="L250" s="45"/>
    </row>
    <row r="251" spans="12:12">
      <c r="L251" s="45"/>
    </row>
    <row r="252" spans="12:12">
      <c r="L252" s="45"/>
    </row>
    <row r="253" spans="12:12">
      <c r="L253" s="45"/>
    </row>
    <row r="254" spans="12:12">
      <c r="L254" s="45"/>
    </row>
    <row r="255" spans="12:12">
      <c r="L255" s="45"/>
    </row>
    <row r="256" spans="12:12">
      <c r="L256" s="45"/>
    </row>
    <row r="257" spans="12:12">
      <c r="L257" s="45"/>
    </row>
    <row r="258" spans="12:12">
      <c r="L258" s="45"/>
    </row>
    <row r="259" spans="12:12">
      <c r="L259" s="45"/>
    </row>
    <row r="260" spans="12:12">
      <c r="L260" s="45"/>
    </row>
    <row r="261" spans="12:12">
      <c r="L261" s="45"/>
    </row>
    <row r="262" spans="12:12">
      <c r="L262" s="45"/>
    </row>
    <row r="263" spans="12:12">
      <c r="L263" s="45"/>
    </row>
    <row r="264" spans="12:12">
      <c r="L264" s="45"/>
    </row>
    <row r="265" spans="12:12">
      <c r="L265" s="45"/>
    </row>
    <row r="266" spans="12:12">
      <c r="L266" s="45"/>
    </row>
    <row r="267" spans="12:12">
      <c r="L267" s="45"/>
    </row>
    <row r="268" spans="12:12">
      <c r="L268" s="45"/>
    </row>
    <row r="269" spans="12:12">
      <c r="L269" s="45"/>
    </row>
    <row r="270" spans="12:12">
      <c r="L270" s="45"/>
    </row>
    <row r="271" spans="12:12">
      <c r="L271" s="45"/>
    </row>
    <row r="272" spans="12:12">
      <c r="L272" s="45"/>
    </row>
    <row r="273" spans="12:12">
      <c r="L273" s="45"/>
    </row>
    <row r="274" spans="12:12">
      <c r="L274" s="45"/>
    </row>
    <row r="275" spans="12:12">
      <c r="L275" s="45"/>
    </row>
    <row r="276" spans="12:12">
      <c r="L276" s="45"/>
    </row>
    <row r="277" spans="12:12">
      <c r="L277" s="45"/>
    </row>
    <row r="278" spans="12:12">
      <c r="L278" s="45"/>
    </row>
    <row r="279" spans="12:12">
      <c r="L279" s="45"/>
    </row>
    <row r="280" spans="12:12">
      <c r="L280" s="45"/>
    </row>
    <row r="281" spans="12:12">
      <c r="L281" s="45"/>
    </row>
    <row r="282" spans="12:12">
      <c r="L282" s="45"/>
    </row>
    <row r="283" spans="12:12">
      <c r="L283" s="45"/>
    </row>
    <row r="284" spans="12:12">
      <c r="L284" s="45"/>
    </row>
    <row r="285" spans="12:12">
      <c r="L285" s="45"/>
    </row>
    <row r="286" spans="12:12">
      <c r="L286" s="45"/>
    </row>
    <row r="287" spans="12:12">
      <c r="L287" s="45"/>
    </row>
    <row r="288" spans="12:12">
      <c r="L288" s="45"/>
    </row>
    <row r="289" spans="12:12">
      <c r="L289" s="45"/>
    </row>
    <row r="290" spans="12:12">
      <c r="L290" s="45"/>
    </row>
    <row r="291" spans="12:12">
      <c r="L291" s="45"/>
    </row>
    <row r="292" spans="12:12">
      <c r="L292" s="45"/>
    </row>
    <row r="293" spans="12:12">
      <c r="L293" s="45"/>
    </row>
    <row r="294" spans="12:12">
      <c r="L294" s="45"/>
    </row>
    <row r="295" spans="12:12">
      <c r="L295" s="45"/>
    </row>
    <row r="296" spans="12:12">
      <c r="L296" s="45"/>
    </row>
    <row r="297" spans="12:12">
      <c r="L297" s="45"/>
    </row>
    <row r="298" spans="12:12">
      <c r="L298" s="45"/>
    </row>
    <row r="299" spans="12:12">
      <c r="L299" s="45"/>
    </row>
    <row r="300" spans="12:12">
      <c r="L300" s="45"/>
    </row>
    <row r="301" spans="12:12">
      <c r="L301" s="45"/>
    </row>
    <row r="302" spans="12:12">
      <c r="L302" s="45"/>
    </row>
    <row r="303" spans="12:12">
      <c r="L303" s="45"/>
    </row>
    <row r="304" spans="12:12">
      <c r="L304" s="45"/>
    </row>
    <row r="305" spans="12:12">
      <c r="L305" s="45"/>
    </row>
    <row r="306" spans="12:12">
      <c r="L306" s="45"/>
    </row>
    <row r="307" spans="12:12">
      <c r="L307" s="45"/>
    </row>
    <row r="308" spans="12:12">
      <c r="L308" s="45"/>
    </row>
    <row r="309" spans="12:12">
      <c r="L309" s="45"/>
    </row>
    <row r="310" spans="12:12">
      <c r="L310" s="45"/>
    </row>
    <row r="311" spans="12:12">
      <c r="L311" s="45"/>
    </row>
    <row r="312" spans="12:12">
      <c r="L312" s="45"/>
    </row>
    <row r="313" spans="12:12">
      <c r="L313" s="45"/>
    </row>
    <row r="314" spans="12:12">
      <c r="L314" s="45"/>
    </row>
    <row r="315" spans="12:12">
      <c r="L315" s="45"/>
    </row>
    <row r="316" spans="12:12">
      <c r="L316" s="45"/>
    </row>
    <row r="317" spans="12:12">
      <c r="L317" s="45"/>
    </row>
    <row r="318" spans="12:12">
      <c r="L318" s="45"/>
    </row>
    <row r="319" spans="12:12">
      <c r="L319" s="45"/>
    </row>
    <row r="320" spans="12:12">
      <c r="L320" s="45"/>
    </row>
    <row r="321" spans="12:12">
      <c r="L321" s="45"/>
    </row>
    <row r="322" spans="12:12">
      <c r="L322" s="45"/>
    </row>
    <row r="323" spans="12:12">
      <c r="L323" s="45"/>
    </row>
    <row r="324" spans="12:12">
      <c r="L324" s="45"/>
    </row>
    <row r="325" spans="12:12">
      <c r="L325" s="45"/>
    </row>
    <row r="326" spans="12:12">
      <c r="L326" s="45"/>
    </row>
    <row r="327" spans="12:12">
      <c r="L327" s="45"/>
    </row>
    <row r="328" spans="12:12">
      <c r="L328" s="45"/>
    </row>
    <row r="329" spans="12:12">
      <c r="L329" s="45"/>
    </row>
    <row r="330" spans="12:12">
      <c r="L330" s="45"/>
    </row>
    <row r="331" spans="12:12">
      <c r="L331" s="45"/>
    </row>
    <row r="332" spans="12:12">
      <c r="L332" s="45"/>
    </row>
    <row r="333" spans="12:12">
      <c r="L333" s="45"/>
    </row>
    <row r="334" spans="12:12">
      <c r="L334" s="45"/>
    </row>
    <row r="335" spans="12:12">
      <c r="L335" s="45"/>
    </row>
    <row r="336" spans="12:12">
      <c r="L336" s="45"/>
    </row>
    <row r="337" spans="12:12">
      <c r="L337" s="45"/>
    </row>
    <row r="338" spans="12:12">
      <c r="L338" s="45"/>
    </row>
    <row r="339" spans="12:12">
      <c r="L339" s="45"/>
    </row>
    <row r="340" spans="12:12">
      <c r="L340" s="45"/>
    </row>
    <row r="341" spans="12:12">
      <c r="L341" s="45"/>
    </row>
    <row r="342" spans="12:12">
      <c r="L342" s="45"/>
    </row>
    <row r="343" spans="12:12">
      <c r="L343" s="45"/>
    </row>
    <row r="344" spans="12:12">
      <c r="L344" s="45"/>
    </row>
    <row r="345" spans="12:12">
      <c r="L345" s="45"/>
    </row>
    <row r="346" spans="12:12">
      <c r="L346" s="45"/>
    </row>
    <row r="347" spans="12:12">
      <c r="L347" s="45"/>
    </row>
    <row r="348" spans="12:12">
      <c r="L348" s="45"/>
    </row>
    <row r="349" spans="12:12">
      <c r="L349" s="45"/>
    </row>
    <row r="350" spans="12:12">
      <c r="L350" s="45"/>
    </row>
    <row r="351" spans="12:12">
      <c r="L351" s="45"/>
    </row>
    <row r="352" spans="12:12">
      <c r="L352" s="45"/>
    </row>
    <row r="353" spans="12:12">
      <c r="L353" s="45"/>
    </row>
    <row r="354" spans="12:12">
      <c r="L354" s="45"/>
    </row>
    <row r="355" spans="12:12">
      <c r="L355" s="45"/>
    </row>
    <row r="356" spans="12:12">
      <c r="L356" s="45"/>
    </row>
    <row r="357" spans="12:12">
      <c r="L357" s="45"/>
    </row>
    <row r="358" spans="12:12">
      <c r="L358" s="45"/>
    </row>
    <row r="359" spans="12:12">
      <c r="L359" s="45"/>
    </row>
    <row r="360" spans="12:12">
      <c r="L360" s="45"/>
    </row>
    <row r="361" spans="12:12">
      <c r="L361" s="45"/>
    </row>
    <row r="362" spans="12:12">
      <c r="L362" s="45"/>
    </row>
    <row r="363" spans="12:12">
      <c r="L363" s="45"/>
    </row>
    <row r="364" spans="12:12">
      <c r="L364" s="45"/>
    </row>
    <row r="365" spans="12:12">
      <c r="L365" s="45"/>
    </row>
    <row r="366" spans="12:12">
      <c r="L366" s="45"/>
    </row>
    <row r="367" spans="12:12">
      <c r="L367" s="45"/>
    </row>
    <row r="368" spans="12:12">
      <c r="L368" s="45"/>
    </row>
    <row r="369" spans="12:12">
      <c r="L369" s="45"/>
    </row>
    <row r="370" spans="12:12">
      <c r="L370" s="45"/>
    </row>
    <row r="371" spans="12:12">
      <c r="L371" s="45"/>
    </row>
    <row r="372" spans="12:12">
      <c r="L372" s="45"/>
    </row>
    <row r="373" spans="12:12">
      <c r="L373" s="45"/>
    </row>
    <row r="374" spans="12:12">
      <c r="L374" s="45"/>
    </row>
    <row r="375" spans="12:12">
      <c r="L375" s="45"/>
    </row>
    <row r="376" spans="12:12">
      <c r="L376" s="45"/>
    </row>
    <row r="377" spans="12:12">
      <c r="L377" s="45"/>
    </row>
    <row r="378" spans="12:12">
      <c r="L378" s="45"/>
    </row>
    <row r="379" spans="12:12">
      <c r="L379" s="45"/>
    </row>
    <row r="380" spans="12:12">
      <c r="L380" s="45"/>
    </row>
    <row r="381" spans="12:12">
      <c r="L381" s="45"/>
    </row>
    <row r="382" spans="12:12">
      <c r="L382" s="45"/>
    </row>
    <row r="383" spans="12:12">
      <c r="L383" s="45"/>
    </row>
    <row r="384" spans="12:12">
      <c r="L384" s="45"/>
    </row>
    <row r="385" spans="12:12">
      <c r="L385" s="45"/>
    </row>
    <row r="386" spans="12:12">
      <c r="L386" s="45"/>
    </row>
    <row r="387" spans="12:12">
      <c r="L387" s="45"/>
    </row>
    <row r="388" spans="12:12">
      <c r="L388" s="45"/>
    </row>
    <row r="389" spans="12:12">
      <c r="L389" s="45"/>
    </row>
    <row r="390" spans="12:12">
      <c r="L390" s="45"/>
    </row>
    <row r="391" spans="12:12">
      <c r="L391" s="45"/>
    </row>
    <row r="392" spans="12:12">
      <c r="L392" s="45"/>
    </row>
    <row r="393" spans="12:12">
      <c r="L393" s="45"/>
    </row>
    <row r="394" spans="12:12">
      <c r="L394" s="45"/>
    </row>
    <row r="395" spans="12:12">
      <c r="L395" s="45"/>
    </row>
    <row r="396" spans="12:12">
      <c r="L396" s="45"/>
    </row>
    <row r="397" spans="12:12">
      <c r="L397" s="45"/>
    </row>
    <row r="398" spans="12:12">
      <c r="L398" s="45"/>
    </row>
    <row r="399" spans="12:12">
      <c r="L399" s="45"/>
    </row>
    <row r="400" spans="12:12">
      <c r="L400" s="45"/>
    </row>
    <row r="401" spans="12:12">
      <c r="L401" s="45"/>
    </row>
    <row r="402" spans="12:12">
      <c r="L402" s="45"/>
    </row>
    <row r="403" spans="12:12">
      <c r="L403" s="45"/>
    </row>
    <row r="404" spans="12:12">
      <c r="L404" s="45"/>
    </row>
    <row r="405" spans="12:12">
      <c r="L405" s="45"/>
    </row>
    <row r="406" spans="12:12">
      <c r="L406" s="45"/>
    </row>
    <row r="407" spans="12:12">
      <c r="L407" s="45"/>
    </row>
    <row r="408" spans="12:12">
      <c r="L408" s="45"/>
    </row>
    <row r="409" spans="12:12">
      <c r="L409" s="45"/>
    </row>
    <row r="410" spans="12:12">
      <c r="L410" s="45"/>
    </row>
    <row r="411" spans="12:12">
      <c r="L411" s="45"/>
    </row>
    <row r="412" spans="12:12">
      <c r="L412" s="45"/>
    </row>
    <row r="413" spans="12:12">
      <c r="L413" s="45"/>
    </row>
    <row r="414" spans="12:12">
      <c r="L414" s="45"/>
    </row>
    <row r="415" spans="12:12">
      <c r="L415" s="45"/>
    </row>
    <row r="416" spans="12:12">
      <c r="L416" s="45"/>
    </row>
    <row r="417" spans="12:12">
      <c r="L417" s="45"/>
    </row>
    <row r="418" spans="12:12">
      <c r="L418" s="45"/>
    </row>
    <row r="419" spans="12:12">
      <c r="L419" s="45"/>
    </row>
    <row r="420" spans="12:12">
      <c r="L420" s="45"/>
    </row>
    <row r="421" spans="12:12">
      <c r="L421" s="45"/>
    </row>
    <row r="422" spans="12:12">
      <c r="L422" s="45"/>
    </row>
    <row r="423" spans="12:12">
      <c r="L423" s="45"/>
    </row>
    <row r="424" spans="12:12">
      <c r="L424" s="45"/>
    </row>
    <row r="425" spans="12:12">
      <c r="L425" s="45"/>
    </row>
    <row r="426" spans="12:12">
      <c r="L426" s="45"/>
    </row>
    <row r="427" spans="12:12">
      <c r="L427" s="45"/>
    </row>
    <row r="428" spans="12:12">
      <c r="L428" s="45"/>
    </row>
    <row r="429" spans="12:12">
      <c r="L429" s="45"/>
    </row>
    <row r="430" spans="12:12">
      <c r="L430" s="45"/>
    </row>
    <row r="431" spans="12:12">
      <c r="L431" s="45"/>
    </row>
    <row r="432" spans="12:12">
      <c r="L432" s="45"/>
    </row>
    <row r="433" spans="12:12">
      <c r="L433" s="45"/>
    </row>
    <row r="434" spans="12:12">
      <c r="L434" s="45"/>
    </row>
    <row r="435" spans="12:12">
      <c r="L435" s="45"/>
    </row>
    <row r="436" spans="12:12">
      <c r="L436" s="45"/>
    </row>
    <row r="437" spans="12:12">
      <c r="L437" s="45"/>
    </row>
    <row r="438" spans="12:12">
      <c r="L438" s="45"/>
    </row>
    <row r="439" spans="12:12">
      <c r="L439" s="45"/>
    </row>
    <row r="440" spans="12:12">
      <c r="L440" s="45"/>
    </row>
    <row r="441" spans="12:12">
      <c r="L441" s="45"/>
    </row>
    <row r="442" spans="12:12">
      <c r="L442" s="45"/>
    </row>
    <row r="443" spans="12:12">
      <c r="L443" s="45"/>
    </row>
    <row r="444" spans="12:12">
      <c r="L444" s="45"/>
    </row>
    <row r="445" spans="12:12">
      <c r="L445" s="45"/>
    </row>
    <row r="446" spans="12:12">
      <c r="L446" s="45"/>
    </row>
    <row r="447" spans="12:12">
      <c r="L447" s="45"/>
    </row>
    <row r="448" spans="12:12">
      <c r="L448" s="45"/>
    </row>
    <row r="449" spans="12:12">
      <c r="L449" s="45"/>
    </row>
    <row r="450" spans="12:12">
      <c r="L450" s="45"/>
    </row>
    <row r="451" spans="12:12">
      <c r="L451" s="45"/>
    </row>
    <row r="452" spans="12:12">
      <c r="L452" s="45"/>
    </row>
    <row r="453" spans="12:12">
      <c r="L453" s="45"/>
    </row>
    <row r="454" spans="12:12">
      <c r="L454" s="45"/>
    </row>
    <row r="455" spans="12:12">
      <c r="L455" s="45"/>
    </row>
    <row r="456" spans="12:12">
      <c r="L456" s="45"/>
    </row>
    <row r="457" spans="12:12">
      <c r="L457" s="45"/>
    </row>
    <row r="458" spans="12:12">
      <c r="L458" s="45"/>
    </row>
    <row r="459" spans="12:12">
      <c r="L459" s="45"/>
    </row>
    <row r="460" spans="12:12">
      <c r="L460" s="45"/>
    </row>
    <row r="461" spans="12:12">
      <c r="L461" s="45"/>
    </row>
    <row r="462" spans="12:12">
      <c r="L462" s="45"/>
    </row>
    <row r="463" spans="12:12">
      <c r="L463" s="45"/>
    </row>
    <row r="464" spans="12:12">
      <c r="L464" s="45"/>
    </row>
    <row r="465" spans="12:12">
      <c r="L465" s="45"/>
    </row>
    <row r="466" spans="12:12">
      <c r="L466" s="45"/>
    </row>
    <row r="467" spans="12:12">
      <c r="L467" s="45"/>
    </row>
    <row r="468" spans="12:12">
      <c r="L468" s="45"/>
    </row>
    <row r="469" spans="12:12">
      <c r="L469" s="45"/>
    </row>
    <row r="470" spans="12:12">
      <c r="L470" s="45"/>
    </row>
    <row r="471" spans="12:12">
      <c r="L471" s="45"/>
    </row>
    <row r="472" spans="12:12">
      <c r="L472" s="45"/>
    </row>
    <row r="473" spans="12:12">
      <c r="L473" s="45"/>
    </row>
    <row r="474" spans="12:12">
      <c r="L474" s="45"/>
    </row>
    <row r="475" spans="12:12">
      <c r="L475" s="45"/>
    </row>
    <row r="476" spans="12:12">
      <c r="L476" s="45"/>
    </row>
    <row r="477" spans="12:12">
      <c r="L477" s="45"/>
    </row>
    <row r="478" spans="12:12">
      <c r="L478" s="45"/>
    </row>
    <row r="479" spans="12:12">
      <c r="L479" s="45"/>
    </row>
    <row r="480" spans="12:12">
      <c r="L480" s="45"/>
    </row>
    <row r="481" spans="12:12">
      <c r="L481" s="45"/>
    </row>
    <row r="482" spans="12:12">
      <c r="L482" s="45"/>
    </row>
    <row r="483" spans="12:12">
      <c r="L483" s="45"/>
    </row>
    <row r="484" spans="12:12">
      <c r="L484" s="45"/>
    </row>
    <row r="485" spans="12:12">
      <c r="L485" s="45"/>
    </row>
    <row r="486" spans="12:12">
      <c r="L486" s="45"/>
    </row>
    <row r="487" spans="12:12">
      <c r="L487" s="45"/>
    </row>
    <row r="488" spans="12:12">
      <c r="L488" s="45"/>
    </row>
    <row r="489" spans="12:12">
      <c r="L489" s="45"/>
    </row>
    <row r="490" spans="12:12">
      <c r="L490" s="45"/>
    </row>
    <row r="491" spans="12:12">
      <c r="L491" s="45"/>
    </row>
    <row r="492" spans="12:12">
      <c r="L492" s="45"/>
    </row>
    <row r="493" spans="12:12">
      <c r="L493" s="45"/>
    </row>
    <row r="494" spans="12:12">
      <c r="L494" s="45"/>
    </row>
    <row r="495" spans="12:12">
      <c r="L495" s="45"/>
    </row>
  </sheetData>
  <mergeCells count="4">
    <mergeCell ref="B3:J3"/>
    <mergeCell ref="B4:J6"/>
    <mergeCell ref="B8:J10"/>
    <mergeCell ref="B21:J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Variance Analysis</vt:lpstr>
      <vt:lpstr>Over and Under Allocation</vt:lpstr>
      <vt:lpstr>Direct vs Step Down</vt:lpstr>
      <vt:lpstr>VA Basis</vt:lpstr>
      <vt:lpstr>VA Architecture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Derichs David</dc:creator>
  <cp:lastModifiedBy>Derichs David</cp:lastModifiedBy>
  <dcterms:created xsi:type="dcterms:W3CDTF">2023-10-15T08:23:01Z</dcterms:created>
  <dcterms:modified xsi:type="dcterms:W3CDTF">2023-10-15T11:19:54Z</dcterms:modified>
</cp:coreProperties>
</file>