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ocuments\COURSES\FSA_Kevät_2018\"/>
    </mc:Choice>
  </mc:AlternateContent>
  <bookViews>
    <workbookView xWindow="0" yWindow="0" windowWidth="24000" windowHeight="9735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2" l="1"/>
  <c r="E37" i="2"/>
  <c r="D37" i="2"/>
  <c r="C37" i="2"/>
  <c r="B37" i="2"/>
  <c r="C6" i="2"/>
  <c r="D6" i="2"/>
  <c r="E6" i="2"/>
  <c r="F6" i="2"/>
  <c r="B6" i="2"/>
  <c r="B30" i="2" l="1"/>
  <c r="B40" i="2" l="1"/>
  <c r="B32" i="2"/>
  <c r="C19" i="2"/>
  <c r="C24" i="2" s="1"/>
  <c r="D19" i="2"/>
  <c r="D24" i="2" s="1"/>
  <c r="E19" i="2"/>
  <c r="E24" i="2" s="1"/>
  <c r="F19" i="2"/>
  <c r="F24" i="2" s="1"/>
  <c r="B19" i="2"/>
  <c r="E11" i="2"/>
  <c r="F11" i="2"/>
  <c r="D11" i="2"/>
  <c r="C13" i="2"/>
  <c r="B11" i="2"/>
  <c r="F12" i="2"/>
  <c r="E12" i="2"/>
  <c r="D12" i="2"/>
  <c r="C12" i="2"/>
  <c r="B12" i="2"/>
  <c r="B24" i="2" l="1"/>
  <c r="B15" i="2" s="1"/>
  <c r="B26" i="2"/>
  <c r="C25" i="2" s="1"/>
  <c r="C26" i="2" s="1"/>
  <c r="D13" i="2"/>
  <c r="F13" i="2"/>
  <c r="B13" i="2"/>
  <c r="E13" i="2"/>
  <c r="D25" i="2"/>
  <c r="D26" i="2" s="1"/>
  <c r="C10" i="2"/>
  <c r="C29" i="2"/>
  <c r="E29" i="2"/>
  <c r="B29" i="2"/>
  <c r="B33" i="2" s="1"/>
  <c r="B36" i="2" s="1"/>
  <c r="B38" i="2" s="1"/>
  <c r="F29" i="2"/>
  <c r="D29" i="2"/>
  <c r="C33" i="2" l="1"/>
  <c r="C36" i="2" s="1"/>
  <c r="C38" i="2" s="1"/>
  <c r="B10" i="2"/>
  <c r="C30" i="2"/>
  <c r="C32" i="2" s="1"/>
  <c r="C15" i="2"/>
  <c r="E25" i="2"/>
  <c r="E26" i="2" s="1"/>
  <c r="D10" i="2"/>
  <c r="D30" i="2" l="1"/>
  <c r="D32" i="2" s="1"/>
  <c r="D33" i="2" s="1"/>
  <c r="D36" i="2" s="1"/>
  <c r="D38" i="2" s="1"/>
  <c r="D15" i="2"/>
  <c r="F25" i="2"/>
  <c r="E10" i="2"/>
  <c r="E30" i="2" l="1"/>
  <c r="E32" i="2" s="1"/>
  <c r="E33" i="2" s="1"/>
  <c r="E36" i="2" s="1"/>
  <c r="E38" i="2" s="1"/>
  <c r="E15" i="2"/>
  <c r="F26" i="2"/>
  <c r="F10" i="2" s="1"/>
  <c r="F30" i="2" l="1"/>
  <c r="F32" i="2" s="1"/>
  <c r="F33" i="2" s="1"/>
  <c r="F36" i="2" s="1"/>
  <c r="F38" i="2" s="1"/>
  <c r="B39" i="2" s="1"/>
  <c r="B41" i="2" s="1"/>
  <c r="F15" i="2"/>
</calcChain>
</file>

<file path=xl/sharedStrings.xml><?xml version="1.0" encoding="utf-8"?>
<sst xmlns="http://schemas.openxmlformats.org/spreadsheetml/2006/main" count="51" uniqueCount="39">
  <si>
    <t>Assets</t>
  </si>
  <si>
    <t>Cash</t>
  </si>
  <si>
    <t>Equity</t>
  </si>
  <si>
    <t>Operating</t>
  </si>
  <si>
    <t>Investing</t>
  </si>
  <si>
    <t>Financing</t>
  </si>
  <si>
    <r>
      <t>STEP 1:</t>
    </r>
    <r>
      <rPr>
        <sz val="14"/>
        <color theme="1"/>
        <rFont val="Calibri"/>
        <family val="2"/>
        <scheme val="minor"/>
      </rPr>
      <t xml:space="preserve"> Forecast earnings and equity book value</t>
    </r>
  </si>
  <si>
    <t>Income statements as of December 31,</t>
  </si>
  <si>
    <t>Year 1</t>
  </si>
  <si>
    <t>Year 2</t>
  </si>
  <si>
    <t>Year 3</t>
  </si>
  <si>
    <t>Year 4</t>
  </si>
  <si>
    <t>Year 5</t>
  </si>
  <si>
    <t>Revenue ($)</t>
  </si>
  <si>
    <t>Depreciation expense ($)</t>
  </si>
  <si>
    <t>Net income (loss) ($)</t>
  </si>
  <si>
    <t>Balance sheets as of December 31,</t>
  </si>
  <si>
    <t>Trucks (gross)</t>
  </si>
  <si>
    <t>Accumulated depreciation</t>
  </si>
  <si>
    <t>Trucks (net)</t>
  </si>
  <si>
    <t>Total common equity</t>
  </si>
  <si>
    <t>Cash flow statements as of December 31,</t>
  </si>
  <si>
    <t>Receipts from customers</t>
  </si>
  <si>
    <t>Capital expenditures</t>
  </si>
  <si>
    <t>Proceeds from sale of trucks</t>
  </si>
  <si>
    <t>Dividends to shareholders</t>
  </si>
  <si>
    <t>Cash at beginning of year</t>
  </si>
  <si>
    <t>Cash at end of year</t>
  </si>
  <si>
    <r>
      <t>STEP 2:</t>
    </r>
    <r>
      <rPr>
        <sz val="14"/>
        <color theme="1"/>
        <rFont val="Calibri"/>
        <family val="2"/>
        <scheme val="minor"/>
      </rPr>
      <t xml:space="preserve"> Forecast expected future abnormal earnings</t>
    </r>
  </si>
  <si>
    <t>Beginning equity value</t>
  </si>
  <si>
    <t>Investor required return</t>
  </si>
  <si>
    <t>Required earnings</t>
  </si>
  <si>
    <t>Abnormal earnings</t>
  </si>
  <si>
    <r>
      <t>Present value factor 1/(1 + 0.10)</t>
    </r>
    <r>
      <rPr>
        <vertAlign val="superscript"/>
        <sz val="14"/>
        <color theme="1"/>
        <rFont val="Calibri"/>
        <family val="2"/>
        <scheme val="minor"/>
      </rPr>
      <t>t</t>
    </r>
  </si>
  <si>
    <t>Value of business opportunity</t>
  </si>
  <si>
    <r>
      <t>STEP 3:</t>
    </r>
    <r>
      <rPr>
        <sz val="14"/>
        <color theme="1"/>
        <rFont val="Calibri"/>
        <family val="2"/>
        <scheme val="minor"/>
      </rPr>
      <t xml:space="preserve"> Determine the present value of future abnormal earnings</t>
    </r>
  </si>
  <si>
    <t>PV of future abnormal earnings</t>
  </si>
  <si>
    <t>Sum of all present values</t>
  </si>
  <si>
    <t>Beginning equity book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</si>
</sst>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4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9" fontId="2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>
      <selection sqref="A1:F1"/>
    </sheetView>
  </sheetViews>
  <sheetFormatPr defaultRowHeight="20.25" customHeight="1" x14ac:dyDescent="0.25"/>
  <cols>
    <col min="1" max="1" width="37.140625" customWidth="1"/>
    <col min="2" max="6" width="15.85546875" customWidth="1"/>
  </cols>
  <sheetData>
    <row r="1" spans="1:8" ht="20.25" customHeight="1" thickBot="1" x14ac:dyDescent="0.3">
      <c r="A1" s="8" t="s">
        <v>6</v>
      </c>
      <c r="B1" s="9"/>
      <c r="C1" s="9"/>
      <c r="D1" s="9"/>
      <c r="E1" s="9"/>
      <c r="F1" s="10"/>
    </row>
    <row r="2" spans="1:8" ht="20.25" customHeight="1" thickBot="1" x14ac:dyDescent="0.3">
      <c r="A2" s="20" t="s">
        <v>7</v>
      </c>
      <c r="B2" s="21"/>
      <c r="C2" s="21"/>
      <c r="D2" s="21"/>
      <c r="E2" s="21"/>
      <c r="F2" s="22"/>
    </row>
    <row r="3" spans="1:8" ht="20.25" customHeight="1" thickBot="1" x14ac:dyDescent="0.3">
      <c r="A3" s="1"/>
      <c r="B3" s="2" t="s">
        <v>8</v>
      </c>
      <c r="C3" s="2" t="s">
        <v>9</v>
      </c>
      <c r="D3" s="2" t="s">
        <v>10</v>
      </c>
      <c r="E3" s="2" t="s">
        <v>11</v>
      </c>
      <c r="F3" s="2" t="s">
        <v>12</v>
      </c>
    </row>
    <row r="4" spans="1:8" ht="20.25" customHeight="1" thickBot="1" x14ac:dyDescent="0.3">
      <c r="A4" s="3" t="s">
        <v>13</v>
      </c>
      <c r="B4" s="2">
        <v>20000</v>
      </c>
      <c r="C4" s="2">
        <v>20000</v>
      </c>
      <c r="D4" s="2">
        <v>25000</v>
      </c>
      <c r="E4" s="2">
        <v>25000</v>
      </c>
      <c r="F4" s="2">
        <v>25000</v>
      </c>
    </row>
    <row r="5" spans="1:8" ht="20.25" customHeight="1" thickBot="1" x14ac:dyDescent="0.3">
      <c r="A5" s="3" t="s">
        <v>14</v>
      </c>
      <c r="B5" s="2">
        <v>12170</v>
      </c>
      <c r="C5" s="2">
        <v>12170</v>
      </c>
      <c r="D5" s="2">
        <v>15220</v>
      </c>
      <c r="E5" s="2">
        <v>15220</v>
      </c>
      <c r="F5" s="2">
        <v>15220</v>
      </c>
    </row>
    <row r="6" spans="1:8" ht="20.25" customHeight="1" thickBot="1" x14ac:dyDescent="0.3">
      <c r="A6" s="3" t="s">
        <v>15</v>
      </c>
      <c r="B6" s="2">
        <f>B4-B5</f>
        <v>7830</v>
      </c>
      <c r="C6" s="2">
        <f t="shared" ref="C6:F6" si="0">C4-C5</f>
        <v>7830</v>
      </c>
      <c r="D6" s="2">
        <f t="shared" si="0"/>
        <v>9780</v>
      </c>
      <c r="E6" s="2">
        <f t="shared" si="0"/>
        <v>9780</v>
      </c>
      <c r="F6" s="2">
        <f t="shared" si="0"/>
        <v>9780</v>
      </c>
    </row>
    <row r="7" spans="1:8" ht="20.25" customHeight="1" thickBot="1" x14ac:dyDescent="0.3">
      <c r="A7" s="23"/>
      <c r="B7" s="17"/>
      <c r="C7" s="17"/>
      <c r="D7" s="17"/>
      <c r="E7" s="17"/>
      <c r="F7" s="24"/>
    </row>
    <row r="8" spans="1:8" ht="20.25" customHeight="1" thickBot="1" x14ac:dyDescent="0.3">
      <c r="A8" s="20" t="s">
        <v>16</v>
      </c>
      <c r="B8" s="21"/>
      <c r="C8" s="21"/>
      <c r="D8" s="21"/>
      <c r="E8" s="21"/>
      <c r="F8" s="22"/>
    </row>
    <row r="9" spans="1:8" ht="20.25" customHeight="1" thickBot="1" x14ac:dyDescent="0.3">
      <c r="A9" s="1" t="s">
        <v>0</v>
      </c>
      <c r="B9" s="2" t="s">
        <v>8</v>
      </c>
      <c r="C9" s="2" t="s">
        <v>9</v>
      </c>
      <c r="D9" s="2" t="s">
        <v>10</v>
      </c>
      <c r="E9" s="2" t="s">
        <v>11</v>
      </c>
      <c r="F9" s="2" t="s">
        <v>12</v>
      </c>
    </row>
    <row r="10" spans="1:8" ht="20.25" customHeight="1" thickBot="1" x14ac:dyDescent="0.3">
      <c r="A10" s="3" t="s">
        <v>1</v>
      </c>
      <c r="B10" s="2">
        <f>B26</f>
        <v>0</v>
      </c>
      <c r="C10" s="2">
        <f t="shared" ref="C10:F10" si="1">C26</f>
        <v>0</v>
      </c>
      <c r="D10" s="2">
        <f t="shared" si="1"/>
        <v>0</v>
      </c>
      <c r="E10" s="2">
        <f t="shared" si="1"/>
        <v>0</v>
      </c>
      <c r="F10" s="2">
        <f t="shared" si="1"/>
        <v>0</v>
      </c>
      <c r="H10" s="25"/>
    </row>
    <row r="11" spans="1:8" ht="20.25" customHeight="1" thickBot="1" x14ac:dyDescent="0.3">
      <c r="A11" s="3" t="s">
        <v>17</v>
      </c>
      <c r="B11" s="2">
        <f>20000*4</f>
        <v>80000</v>
      </c>
      <c r="C11" s="2">
        <v>100000</v>
      </c>
      <c r="D11" s="2">
        <f>20000*5</f>
        <v>100000</v>
      </c>
      <c r="E11" s="2">
        <f t="shared" ref="E11:F11" si="2">20000*5</f>
        <v>100000</v>
      </c>
      <c r="F11" s="2">
        <f t="shared" si="2"/>
        <v>100000</v>
      </c>
    </row>
    <row r="12" spans="1:8" ht="20.25" customHeight="1" thickBot="1" x14ac:dyDescent="0.3">
      <c r="A12" s="3" t="s">
        <v>18</v>
      </c>
      <c r="B12" s="2">
        <f>B5</f>
        <v>12170</v>
      </c>
      <c r="C12" s="2">
        <f>B5+C5</f>
        <v>24340</v>
      </c>
      <c r="D12" s="2">
        <f>B5+C5+D5</f>
        <v>39560</v>
      </c>
      <c r="E12" s="2">
        <f>B5+C5+D5+E5</f>
        <v>54780</v>
      </c>
      <c r="F12" s="2">
        <f>B5+C5+D5+E5+F5</f>
        <v>70000</v>
      </c>
    </row>
    <row r="13" spans="1:8" ht="20.25" customHeight="1" thickBot="1" x14ac:dyDescent="0.3">
      <c r="A13" s="3" t="s">
        <v>19</v>
      </c>
      <c r="B13" s="2">
        <f>B11-B12</f>
        <v>67830</v>
      </c>
      <c r="C13" s="2">
        <f t="shared" ref="C13:F13" si="3">C11-C12</f>
        <v>75660</v>
      </c>
      <c r="D13" s="2">
        <f t="shared" si="3"/>
        <v>60440</v>
      </c>
      <c r="E13" s="2">
        <f t="shared" si="3"/>
        <v>45220</v>
      </c>
      <c r="F13" s="2">
        <f t="shared" si="3"/>
        <v>30000</v>
      </c>
    </row>
    <row r="14" spans="1:8" ht="20.25" customHeight="1" thickBot="1" x14ac:dyDescent="0.3">
      <c r="A14" s="1" t="s">
        <v>2</v>
      </c>
      <c r="B14" s="2"/>
      <c r="C14" s="2"/>
      <c r="D14" s="2"/>
      <c r="E14" s="2"/>
      <c r="F14" s="2"/>
    </row>
    <row r="15" spans="1:8" ht="20.25" customHeight="1" thickBot="1" x14ac:dyDescent="0.3">
      <c r="A15" s="3" t="s">
        <v>20</v>
      </c>
      <c r="B15" s="2">
        <f>80000+B6-B24</f>
        <v>67830</v>
      </c>
      <c r="C15" s="2">
        <f>B15+C6-C24</f>
        <v>75660</v>
      </c>
      <c r="D15" s="2">
        <f t="shared" ref="D15:F15" si="4">C15+D6-D24</f>
        <v>60440</v>
      </c>
      <c r="E15" s="2">
        <f t="shared" si="4"/>
        <v>45220</v>
      </c>
      <c r="F15" s="2">
        <f t="shared" si="4"/>
        <v>0</v>
      </c>
    </row>
    <row r="16" spans="1:8" ht="20.25" customHeight="1" thickBot="1" x14ac:dyDescent="0.3">
      <c r="A16" s="23"/>
      <c r="B16" s="17"/>
      <c r="C16" s="17"/>
      <c r="D16" s="17"/>
      <c r="E16" s="17"/>
      <c r="F16" s="24"/>
    </row>
    <row r="17" spans="1:6" ht="20.25" customHeight="1" thickBot="1" x14ac:dyDescent="0.3">
      <c r="A17" s="20" t="s">
        <v>21</v>
      </c>
      <c r="B17" s="21"/>
      <c r="C17" s="21"/>
      <c r="D17" s="21"/>
      <c r="E17" s="21"/>
      <c r="F17" s="22"/>
    </row>
    <row r="18" spans="1:6" ht="20.25" customHeight="1" thickBot="1" x14ac:dyDescent="0.3">
      <c r="A18" s="1" t="s">
        <v>3</v>
      </c>
      <c r="B18" s="2" t="s">
        <v>8</v>
      </c>
      <c r="C18" s="2" t="s">
        <v>9</v>
      </c>
      <c r="D18" s="2" t="s">
        <v>10</v>
      </c>
      <c r="E18" s="2" t="s">
        <v>11</v>
      </c>
      <c r="F18" s="2" t="s">
        <v>12</v>
      </c>
    </row>
    <row r="19" spans="1:6" ht="20.25" customHeight="1" thickBot="1" x14ac:dyDescent="0.3">
      <c r="A19" s="3" t="s">
        <v>22</v>
      </c>
      <c r="B19" s="2">
        <f>B4</f>
        <v>20000</v>
      </c>
      <c r="C19" s="2">
        <f t="shared" ref="C19:F19" si="5">C4</f>
        <v>20000</v>
      </c>
      <c r="D19" s="2">
        <f t="shared" si="5"/>
        <v>25000</v>
      </c>
      <c r="E19" s="2">
        <f t="shared" si="5"/>
        <v>25000</v>
      </c>
      <c r="F19" s="2">
        <f t="shared" si="5"/>
        <v>25000</v>
      </c>
    </row>
    <row r="20" spans="1:6" ht="20.25" customHeight="1" thickBot="1" x14ac:dyDescent="0.3">
      <c r="A20" s="1" t="s">
        <v>4</v>
      </c>
      <c r="B20" s="2"/>
      <c r="C20" s="2"/>
      <c r="D20" s="2"/>
      <c r="E20" s="2"/>
      <c r="F20" s="2"/>
    </row>
    <row r="21" spans="1:6" ht="20.25" customHeight="1" thickBot="1" x14ac:dyDescent="0.3">
      <c r="A21" s="3" t="s">
        <v>23</v>
      </c>
      <c r="B21" s="2">
        <v>0</v>
      </c>
      <c r="C21" s="2">
        <v>20000</v>
      </c>
      <c r="D21" s="2">
        <v>0</v>
      </c>
      <c r="E21" s="2">
        <v>0</v>
      </c>
      <c r="F21" s="2">
        <v>0</v>
      </c>
    </row>
    <row r="22" spans="1:6" ht="20.25" customHeight="1" thickBot="1" x14ac:dyDescent="0.3">
      <c r="A22" s="3" t="s">
        <v>24</v>
      </c>
      <c r="B22" s="2">
        <v>0</v>
      </c>
      <c r="C22" s="2">
        <v>0</v>
      </c>
      <c r="D22" s="2">
        <v>0</v>
      </c>
      <c r="E22" s="2">
        <v>0</v>
      </c>
      <c r="F22" s="2">
        <v>30000</v>
      </c>
    </row>
    <row r="23" spans="1:6" ht="20.25" customHeight="1" thickBot="1" x14ac:dyDescent="0.3">
      <c r="A23" s="1" t="s">
        <v>5</v>
      </c>
      <c r="B23" s="2"/>
      <c r="C23" s="2"/>
      <c r="D23" s="2"/>
      <c r="E23" s="2"/>
      <c r="F23" s="2"/>
    </row>
    <row r="24" spans="1:6" ht="20.25" customHeight="1" thickBot="1" x14ac:dyDescent="0.3">
      <c r="A24" s="3" t="s">
        <v>25</v>
      </c>
      <c r="B24" s="2">
        <f>B19-B21+B22</f>
        <v>20000</v>
      </c>
      <c r="C24" s="2">
        <f t="shared" ref="C24:F24" si="6">C19-C21+C22</f>
        <v>0</v>
      </c>
      <c r="D24" s="2">
        <f t="shared" si="6"/>
        <v>25000</v>
      </c>
      <c r="E24" s="2">
        <f t="shared" si="6"/>
        <v>25000</v>
      </c>
      <c r="F24" s="2">
        <f t="shared" si="6"/>
        <v>55000</v>
      </c>
    </row>
    <row r="25" spans="1:6" ht="20.25" customHeight="1" thickBot="1" x14ac:dyDescent="0.3">
      <c r="A25" s="3" t="s">
        <v>26</v>
      </c>
      <c r="B25" s="2">
        <v>0</v>
      </c>
      <c r="C25" s="2">
        <f>B26</f>
        <v>0</v>
      </c>
      <c r="D25" s="2">
        <f t="shared" ref="D25:F25" si="7">C26</f>
        <v>0</v>
      </c>
      <c r="E25" s="2">
        <f t="shared" si="7"/>
        <v>0</v>
      </c>
      <c r="F25" s="2">
        <f t="shared" si="7"/>
        <v>0</v>
      </c>
    </row>
    <row r="26" spans="1:6" ht="20.25" customHeight="1" thickBot="1" x14ac:dyDescent="0.3">
      <c r="A26" s="3" t="s">
        <v>27</v>
      </c>
      <c r="B26" s="2">
        <f>B25+B19-B21+B22-B24</f>
        <v>0</v>
      </c>
      <c r="C26" s="2">
        <f t="shared" ref="C26:F26" si="8">C25+C19-C21+C22-C24</f>
        <v>0</v>
      </c>
      <c r="D26" s="2">
        <f t="shared" si="8"/>
        <v>0</v>
      </c>
      <c r="E26" s="2">
        <f t="shared" si="8"/>
        <v>0</v>
      </c>
      <c r="F26" s="2">
        <f t="shared" si="8"/>
        <v>0</v>
      </c>
    </row>
    <row r="27" spans="1:6" ht="20.25" customHeight="1" thickBot="1" x14ac:dyDescent="0.3"/>
    <row r="28" spans="1:6" ht="20.25" customHeight="1" thickBot="1" x14ac:dyDescent="0.3">
      <c r="A28" s="8" t="s">
        <v>28</v>
      </c>
      <c r="B28" s="9"/>
      <c r="C28" s="9"/>
      <c r="D28" s="9"/>
      <c r="E28" s="9"/>
      <c r="F28" s="10"/>
    </row>
    <row r="29" spans="1:6" ht="20.25" customHeight="1" thickBot="1" x14ac:dyDescent="0.3">
      <c r="A29" s="3" t="s">
        <v>15</v>
      </c>
      <c r="B29" s="2">
        <f>B6</f>
        <v>7830</v>
      </c>
      <c r="C29" s="2">
        <f t="shared" ref="C29:F29" si="9">C6</f>
        <v>7830</v>
      </c>
      <c r="D29" s="2">
        <f t="shared" si="9"/>
        <v>9780</v>
      </c>
      <c r="E29" s="2">
        <f t="shared" si="9"/>
        <v>9780</v>
      </c>
      <c r="F29" s="2">
        <f t="shared" si="9"/>
        <v>9780</v>
      </c>
    </row>
    <row r="30" spans="1:6" ht="20.25" customHeight="1" thickBot="1" x14ac:dyDescent="0.3">
      <c r="A30" s="3" t="s">
        <v>29</v>
      </c>
      <c r="B30" s="2">
        <f>80000</f>
        <v>80000</v>
      </c>
      <c r="C30" s="2">
        <f>B15</f>
        <v>67830</v>
      </c>
      <c r="D30" s="2">
        <f t="shared" ref="D30:F30" si="10">C15</f>
        <v>75660</v>
      </c>
      <c r="E30" s="2">
        <f t="shared" si="10"/>
        <v>60440</v>
      </c>
      <c r="F30" s="2">
        <f t="shared" si="10"/>
        <v>45220</v>
      </c>
    </row>
    <row r="31" spans="1:6" ht="20.25" customHeight="1" thickBot="1" x14ac:dyDescent="0.3">
      <c r="A31" s="3" t="s">
        <v>30</v>
      </c>
      <c r="B31" s="4">
        <v>0.1</v>
      </c>
      <c r="C31" s="4">
        <v>0.1</v>
      </c>
      <c r="D31" s="4">
        <v>0.1</v>
      </c>
      <c r="E31" s="4">
        <v>0.1</v>
      </c>
      <c r="F31" s="4">
        <v>0.1</v>
      </c>
    </row>
    <row r="32" spans="1:6" ht="20.25" customHeight="1" thickBot="1" x14ac:dyDescent="0.3">
      <c r="A32" s="3" t="s">
        <v>31</v>
      </c>
      <c r="B32" s="2">
        <f>B31*B30</f>
        <v>8000</v>
      </c>
      <c r="C32" s="2">
        <f t="shared" ref="C32:F32" si="11">C31*C30</f>
        <v>6783</v>
      </c>
      <c r="D32" s="2">
        <f t="shared" si="11"/>
        <v>7566</v>
      </c>
      <c r="E32" s="2">
        <f t="shared" si="11"/>
        <v>6044</v>
      </c>
      <c r="F32" s="2">
        <f t="shared" si="11"/>
        <v>4522</v>
      </c>
    </row>
    <row r="33" spans="1:6" ht="20.25" customHeight="1" thickBot="1" x14ac:dyDescent="0.3">
      <c r="A33" s="3" t="s">
        <v>32</v>
      </c>
      <c r="B33" s="2">
        <f>B29-B32</f>
        <v>-170</v>
      </c>
      <c r="C33" s="2">
        <f t="shared" ref="C33:F33" si="12">C29-C32</f>
        <v>1047</v>
      </c>
      <c r="D33" s="2">
        <f t="shared" si="12"/>
        <v>2214</v>
      </c>
      <c r="E33" s="2">
        <f t="shared" si="12"/>
        <v>3736</v>
      </c>
      <c r="F33" s="2">
        <f t="shared" si="12"/>
        <v>5258</v>
      </c>
    </row>
    <row r="34" spans="1:6" ht="20.25" customHeight="1" thickBot="1" x14ac:dyDescent="0.3">
      <c r="A34" s="3"/>
      <c r="B34" s="2"/>
      <c r="C34" s="2"/>
      <c r="D34" s="2"/>
      <c r="E34" s="2"/>
      <c r="F34" s="2"/>
    </row>
    <row r="35" spans="1:6" ht="20.25" customHeight="1" thickBot="1" x14ac:dyDescent="0.3">
      <c r="A35" s="8" t="s">
        <v>35</v>
      </c>
      <c r="B35" s="9"/>
      <c r="C35" s="9"/>
      <c r="D35" s="9"/>
      <c r="E35" s="9"/>
      <c r="F35" s="10"/>
    </row>
    <row r="36" spans="1:6" ht="20.25" customHeight="1" thickBot="1" x14ac:dyDescent="0.3">
      <c r="A36" s="3" t="s">
        <v>32</v>
      </c>
      <c r="B36" s="6">
        <f>B33</f>
        <v>-170</v>
      </c>
      <c r="C36" s="6">
        <f t="shared" ref="C36:F36" si="13">C33</f>
        <v>1047</v>
      </c>
      <c r="D36" s="6">
        <f t="shared" si="13"/>
        <v>2214</v>
      </c>
      <c r="E36" s="6">
        <f t="shared" si="13"/>
        <v>3736</v>
      </c>
      <c r="F36" s="6">
        <f t="shared" si="13"/>
        <v>5258</v>
      </c>
    </row>
    <row r="37" spans="1:6" ht="20.25" customHeight="1" thickBot="1" x14ac:dyDescent="0.3">
      <c r="A37" s="3" t="s">
        <v>33</v>
      </c>
      <c r="B37" s="7">
        <f>(1+B31)^-1</f>
        <v>0.90909090909090906</v>
      </c>
      <c r="C37" s="7">
        <f>(1+C31)^-2</f>
        <v>0.82644628099173545</v>
      </c>
      <c r="D37" s="7">
        <f>(1+D31)^-3</f>
        <v>0.75131480090157754</v>
      </c>
      <c r="E37" s="7">
        <f>(1+E31)^-4</f>
        <v>0.68301345536507052</v>
      </c>
      <c r="F37" s="7">
        <f>(1+F31)^-5</f>
        <v>0.62092132305915493</v>
      </c>
    </row>
    <row r="38" spans="1:6" ht="20.25" customHeight="1" thickBot="1" x14ac:dyDescent="0.3">
      <c r="A38" s="3" t="s">
        <v>36</v>
      </c>
      <c r="B38" s="7">
        <f>B36*B37</f>
        <v>-154.54545454545453</v>
      </c>
      <c r="C38" s="7">
        <f t="shared" ref="C38:F38" si="14">C36*C37</f>
        <v>865.28925619834706</v>
      </c>
      <c r="D38" s="7">
        <f t="shared" si="14"/>
        <v>1663.4109691960928</v>
      </c>
      <c r="E38" s="7">
        <f t="shared" si="14"/>
        <v>2551.7382692439037</v>
      </c>
      <c r="F38" s="7">
        <f t="shared" si="14"/>
        <v>3264.8043166450366</v>
      </c>
    </row>
    <row r="39" spans="1:6" ht="20.25" customHeight="1" thickBot="1" x14ac:dyDescent="0.3">
      <c r="A39" s="5" t="s">
        <v>37</v>
      </c>
      <c r="B39" s="14">
        <f>SUM(B38:F38)</f>
        <v>8190.6973567379264</v>
      </c>
      <c r="C39" s="15"/>
      <c r="D39" s="15"/>
      <c r="E39" s="15"/>
      <c r="F39" s="16"/>
    </row>
    <row r="40" spans="1:6" ht="20.25" customHeight="1" thickBot="1" x14ac:dyDescent="0.3">
      <c r="A40" s="5" t="s">
        <v>38</v>
      </c>
      <c r="B40" s="17">
        <f>B30</f>
        <v>80000</v>
      </c>
      <c r="C40" s="18"/>
      <c r="D40" s="18"/>
      <c r="E40" s="18"/>
      <c r="F40" s="19"/>
    </row>
    <row r="41" spans="1:6" ht="20.25" customHeight="1" thickBot="1" x14ac:dyDescent="0.3">
      <c r="A41" s="3" t="s">
        <v>34</v>
      </c>
      <c r="B41" s="11">
        <f>B39+B40</f>
        <v>88190.697356737932</v>
      </c>
      <c r="C41" s="12"/>
      <c r="D41" s="12"/>
      <c r="E41" s="12"/>
      <c r="F41" s="13"/>
    </row>
  </sheetData>
  <mergeCells count="11">
    <mergeCell ref="A17:F17"/>
    <mergeCell ref="A1:F1"/>
    <mergeCell ref="A2:F2"/>
    <mergeCell ref="A7:F7"/>
    <mergeCell ref="A8:F8"/>
    <mergeCell ref="A16:F16"/>
    <mergeCell ref="A28:F28"/>
    <mergeCell ref="A35:F35"/>
    <mergeCell ref="B41:F41"/>
    <mergeCell ref="B39:F39"/>
    <mergeCell ref="B40:F40"/>
  </mergeCells>
  <pageMargins left="0.7" right="0.7" top="0.75" bottom="0.75" header="0.3" footer="0.3"/>
  <pageSetup paperSize="256" orientation="landscape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Aalto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Jarva Henry</dc:creator>
  <cp:lastModifiedBy>Jarva Henry</cp:lastModifiedBy>
  <cp:lastPrinted>2016-03-07T11:49:13Z</cp:lastPrinted>
  <dcterms:created xsi:type="dcterms:W3CDTF">2016-03-03T15:02:10Z</dcterms:created>
  <dcterms:modified xsi:type="dcterms:W3CDTF">2018-04-03T13:30:47Z</dcterms:modified>
</cp:coreProperties>
</file>