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mc:AlternateContent xmlns:mc="http://schemas.openxmlformats.org/markup-compatibility/2006">
    <mc:Choice Requires="x15">
      <x15ac:absPath xmlns:x15ac="http://schemas.microsoft.com/office/spreadsheetml/2010/11/ac" url="F:\TUTA 20\2-Menetelmäluennot\"/>
    </mc:Choice>
  </mc:AlternateContent>
  <xr:revisionPtr revIDLastSave="0" documentId="13_ncr:1_{7B4E1C20-81B2-4C67-BEB0-7963F09D33A3}" xr6:coauthVersionLast="45" xr6:coauthVersionMax="45" xr10:uidLastSave="{00000000-0000-0000-0000-000000000000}"/>
  <bookViews>
    <workbookView xWindow="-120" yWindow="-120" windowWidth="29040" windowHeight="15840" tabRatio="607" xr2:uid="{00000000-000D-0000-FFFF-FFFF00000000}"/>
  </bookViews>
  <sheets>
    <sheet name="Lasku 1" sheetId="97" r:id="rId1"/>
    <sheet name="Lasku 2" sheetId="96" r:id="rId2"/>
    <sheet name="Lasku 3" sheetId="98" r:id="rId3"/>
    <sheet name="Lasku 4" sheetId="91" r:id="rId4"/>
  </sheets>
  <definedNames>
    <definedName name="_xlnm.Print_Area" localSheetId="0">'Lasku 1'!$A$1:$D$36</definedName>
    <definedName name="_xlnm.Print_Area" localSheetId="1">'Lasku 2'!$A$1:$E$41</definedName>
    <definedName name="_xlnm.Print_Area" localSheetId="2">'Lasku 3'!$A$1:$E$30</definedName>
    <definedName name="_xlnm.Print_Area" localSheetId="3">'Lasku 4'!$A$1:$H$18</definedName>
    <definedName name="sencount" hidden="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5" i="98" l="1"/>
  <c r="B14" i="98"/>
  <c r="B13" i="98"/>
  <c r="B10" i="98"/>
  <c r="B9" i="98"/>
  <c r="B8" i="98"/>
  <c r="B19" i="98"/>
  <c r="B20" i="98"/>
  <c r="B18" i="98"/>
  <c r="D30" i="98"/>
  <c r="C30" i="98"/>
  <c r="B30" i="98"/>
  <c r="D29" i="98"/>
  <c r="C29" i="98"/>
  <c r="B29" i="98"/>
  <c r="D28" i="98"/>
  <c r="C28" i="98"/>
  <c r="B28" i="98"/>
  <c r="E28" i="98" l="1"/>
  <c r="E29" i="98"/>
  <c r="E30" i="98"/>
  <c r="B27" i="97"/>
  <c r="B32" i="97" s="1"/>
  <c r="B35" i="97" s="1"/>
  <c r="B26" i="97"/>
  <c r="B13" i="97"/>
  <c r="B21" i="97"/>
  <c r="D37" i="96"/>
  <c r="B37" i="96"/>
  <c r="E37" i="96" s="1"/>
  <c r="C37" i="96"/>
  <c r="D38" i="96"/>
  <c r="B38" i="96"/>
  <c r="C38" i="96"/>
  <c r="E38" i="96" s="1"/>
  <c r="B36" i="96"/>
  <c r="C36" i="96"/>
  <c r="D36" i="96"/>
  <c r="E36" i="96" s="1"/>
  <c r="B28" i="96"/>
  <c r="B27" i="96"/>
  <c r="B26" i="9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tarkkala</author>
  </authors>
  <commentList>
    <comment ref="B13" authorId="0" shapeId="0" xr:uid="{00000000-0006-0000-0000-000001000000}">
      <text>
        <r>
          <rPr>
            <b/>
            <sz val="12"/>
            <color indexed="81"/>
            <rFont val="Tahoma"/>
            <family val="2"/>
          </rPr>
          <t>=20''*40%+(-10'')*60%</t>
        </r>
      </text>
    </comment>
    <comment ref="B21" authorId="0" shapeId="0" xr:uid="{00000000-0006-0000-0000-000002000000}">
      <text>
        <r>
          <rPr>
            <b/>
            <sz val="12"/>
            <color indexed="81"/>
            <rFont val="Tahoma"/>
            <family val="2"/>
          </rPr>
          <t>=2'' vs. 0</t>
        </r>
      </text>
    </comment>
    <comment ref="B32" authorId="0" shapeId="0" xr:uid="{00000000-0006-0000-0000-000003000000}">
      <text>
        <r>
          <rPr>
            <b/>
            <sz val="12"/>
            <color indexed="81"/>
            <rFont val="Tahoma"/>
            <family val="2"/>
          </rPr>
          <t>=20''*40%+0*60%</t>
        </r>
      </text>
    </comment>
    <comment ref="B35" authorId="0" shapeId="0" xr:uid="{00000000-0006-0000-0000-000004000000}">
      <text>
        <r>
          <rPr>
            <b/>
            <sz val="12"/>
            <color indexed="81"/>
            <rFont val="Tahoma"/>
            <family val="2"/>
          </rPr>
          <t>=8''-2''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tarkkala</author>
  </authors>
  <commentList>
    <comment ref="B14" authorId="0" shapeId="0" xr:uid="{00000000-0006-0000-0100-000001000000}">
      <text>
        <r>
          <rPr>
            <b/>
            <sz val="12"/>
            <color indexed="81"/>
            <rFont val="Tahoma"/>
            <family val="2"/>
          </rPr>
          <t>Pessimistisellä asenteella kannattaa käyttää
alihankintaa koska valinnan huonommaissa
mahdollisessa tilanteessa (alhainen kysyntä)
saadaan parempi tuotto kuin muiden vaihto-
ehtojen huonoimmissa tilanteissa.</t>
        </r>
      </text>
    </comment>
    <comment ref="B20" authorId="0" shapeId="0" xr:uid="{00000000-0006-0000-0100-000002000000}">
      <text>
        <r>
          <rPr>
            <b/>
            <sz val="12"/>
            <color indexed="81"/>
            <rFont val="Tahoma"/>
            <family val="2"/>
          </rPr>
          <t>Optimistisella asenteella kannattaa palkata
lisää henkilökuntaa koska valinnan parhaassa
mahdollisessa tilanteessa (korkea kysyntä)
saadaan parempi tuotto kuin muiden vaihto-
ehtojen parhaimmissa tilanteissa.</t>
        </r>
      </text>
    </comment>
    <comment ref="B25" authorId="0" shapeId="0" xr:uid="{00000000-0006-0000-0100-000003000000}">
      <text>
        <r>
          <rPr>
            <b/>
            <sz val="12"/>
            <color indexed="81"/>
            <rFont val="Tahoma"/>
            <family val="2"/>
          </rPr>
          <t>Realistisella asenteella kannattaa käyttää
alihankinta koska valinnan tuoton odotusarvo
on korkeampi kuin muiden vaihtoehtojen.</t>
        </r>
      </text>
    </comment>
    <comment ref="B27" authorId="0" shapeId="0" xr:uid="{00000000-0006-0000-0100-000004000000}">
      <text>
        <r>
          <rPr>
            <b/>
            <sz val="12"/>
            <color indexed="81"/>
            <rFont val="Tahoma"/>
            <family val="2"/>
          </rPr>
          <t>=(100'+150'+415')/3</t>
        </r>
      </text>
    </comment>
    <comment ref="B34" authorId="0" shapeId="0" xr:uid="{00000000-0006-0000-0100-000005000000}">
      <text>
        <r>
          <rPr>
            <b/>
            <sz val="12"/>
            <color indexed="81"/>
            <rFont val="Tahoma"/>
            <family val="2"/>
          </rPr>
          <t>Harmia minimoidessa kannattaa käyttää
alihankintaa koska huonoimmassa
mahdollisessa tilanteessa valinnan
aiheuttama maksimaalinen harmi on
muita vaihtoehtoja pienempi.</t>
        </r>
      </text>
    </comment>
    <comment ref="B36" authorId="0" shapeId="0" xr:uid="{00000000-0006-0000-0100-000006000000}">
      <text>
        <r>
          <rPr>
            <b/>
            <sz val="12"/>
            <color indexed="81"/>
            <rFont val="Tahoma"/>
            <family val="2"/>
          </rPr>
          <t>Lisähenkilöiden palkkaamisen
tuotto alhaisen kysynnän
tilanteessa 350' (-250' vs. 100')
pienempi kuin tilanteeseen
parhaiten sopineen valinnan
tuotto (alihankinta).</t>
        </r>
      </text>
    </comment>
    <comment ref="E36" authorId="0" shapeId="0" xr:uid="{00000000-0006-0000-0100-000007000000}">
      <text>
        <r>
          <rPr>
            <b/>
            <sz val="12"/>
            <color indexed="81"/>
            <rFont val="Tahoma"/>
            <family val="2"/>
          </rPr>
          <t>=MAX(350':50':0)
"Palkkaa" vaihtoehdon
maksimaalisen harmitus
350' (jos alhainen kysyntä)</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tarkkala</author>
    <author>Mikko Tarkkala</author>
  </authors>
  <commentList>
    <comment ref="B7" authorId="0" shapeId="0" xr:uid="{00000000-0006-0000-0200-000001000000}">
      <text>
        <r>
          <rPr>
            <b/>
            <sz val="12"/>
            <color indexed="81"/>
            <rFont val="Tahoma"/>
            <family val="2"/>
          </rPr>
          <t>Pessimistisellä asenteella kannattaa valita vaihtoehto Tähti, koska valinnan huonoimmaissa mahdollisessa tilanteessa (tulevaisuus B) saadaan parempi tuotto kuin muiden vaihtoehtojen huonoimmissa tilanteissa.</t>
        </r>
      </text>
    </comment>
    <comment ref="B12" authorId="0" shapeId="0" xr:uid="{00000000-0006-0000-0200-000002000000}">
      <text>
        <r>
          <rPr>
            <b/>
            <sz val="12"/>
            <color indexed="81"/>
            <rFont val="Tahoma"/>
            <family val="2"/>
          </rPr>
          <t>Optimistisella asenteella kannattaa valita vaihtoehto Kuu, koska valinnan parhaassa mahdollisessa tilanteessa (tulevaisuus B) saadaan parempi tuotto kuin muiden vaihtoehtojen parhaimmissa tilanteissa.</t>
        </r>
      </text>
    </comment>
    <comment ref="B17" authorId="0" shapeId="0" xr:uid="{00000000-0006-0000-0200-000003000000}">
      <text>
        <r>
          <rPr>
            <b/>
            <sz val="12"/>
            <color indexed="81"/>
            <rFont val="Tahoma"/>
            <family val="2"/>
          </rPr>
          <t xml:space="preserve">Realistisella asenteella kannattaa valita vaihtoehto Taivas, koska valinnan tuoton odotusarvo on korkeampi kuin muiden vaihtoehtojen. </t>
        </r>
      </text>
    </comment>
    <comment ref="B18" authorId="1" shapeId="0" xr:uid="{00000000-0006-0000-0200-000004000000}">
      <text>
        <r>
          <rPr>
            <b/>
            <sz val="12"/>
            <color indexed="81"/>
            <rFont val="Tahoma"/>
            <family val="2"/>
          </rPr>
          <t>=(2+7+8)/3</t>
        </r>
      </text>
    </comment>
    <comment ref="B26" authorId="0" shapeId="0" xr:uid="{00000000-0006-0000-0200-000005000000}">
      <text>
        <r>
          <rPr>
            <b/>
            <sz val="12"/>
            <color indexed="81"/>
            <rFont val="Tahoma"/>
            <family val="2"/>
          </rPr>
          <t>Harmia minimoidessa kannattaa valita vaihtoehto Taivas, koska huonoimmassa mahdollisessa tilanteessa valinnan aiheuttama maksimaalinen harmi on muita vaihtoehtoja pienempi.</t>
        </r>
      </text>
    </comment>
    <comment ref="B28" authorId="0" shapeId="0" xr:uid="{00000000-0006-0000-0200-000006000000}">
      <text>
        <r>
          <rPr>
            <b/>
            <sz val="12"/>
            <color indexed="81"/>
            <rFont val="Tahoma"/>
            <family val="2"/>
          </rPr>
          <t xml:space="preserve">Vaihtoehto Taivaan tuotto tulevaisuus A:n tapauksessa on 3 pienempi (2 vs. 5) kuin tilanteeseen jälkeenpäin ajateltuna parhaiten sopineen valinnan tuotto (vaihtoehto Tähti). </t>
        </r>
      </text>
    </comment>
    <comment ref="E28" authorId="0" shapeId="0" xr:uid="{00000000-0006-0000-0200-000007000000}">
      <text>
        <r>
          <rPr>
            <b/>
            <sz val="12"/>
            <color indexed="81"/>
            <rFont val="Tahoma"/>
            <family val="2"/>
          </rPr>
          <t>=MAX(3:2:0)
"Taivas" vaihtoehdon maksimaalisen harmitus on 3 (jos tulevaisuus A tapahtuu)</t>
        </r>
      </text>
    </comment>
  </commentList>
</comments>
</file>

<file path=xl/sharedStrings.xml><?xml version="1.0" encoding="utf-8"?>
<sst xmlns="http://schemas.openxmlformats.org/spreadsheetml/2006/main" count="76" uniqueCount="38">
  <si>
    <t>Palkkaa</t>
  </si>
  <si>
    <t>Alihankinta</t>
  </si>
  <si>
    <t>Älä tee mitään</t>
  </si>
  <si>
    <t>Alhainen</t>
  </si>
  <si>
    <t>Korkea</t>
  </si>
  <si>
    <t>Keskitaso</t>
  </si>
  <si>
    <t>Kysyntä</t>
  </si>
  <si>
    <t>Maximin -suositus</t>
  </si>
  <si>
    <t>Maximax -suositus</t>
  </si>
  <si>
    <t>Laplace -suositus</t>
  </si>
  <si>
    <t>Minimax regret -suositus</t>
  </si>
  <si>
    <t>Max regret</t>
  </si>
  <si>
    <t>Todennäköisyys</t>
  </si>
  <si>
    <t>Informaatioon arvo?</t>
  </si>
  <si>
    <t>Tulisiko investoida vai ei?</t>
  </si>
  <si>
    <t>Ilman informaatiota</t>
  </si>
  <si>
    <t>Ilman tietoa valitaan toteutusvaihtoehto jolla on suurin tuoton odotusarvo (tässä "investoi")</t>
  </si>
  <si>
    <t>Teknologia ei toimi</t>
  </si>
  <si>
    <t>Teknologia toimii</t>
  </si>
  <si>
    <t>Tuotto</t>
  </si>
  <si>
    <t>Informaation kanssa</t>
  </si>
  <si>
    <t>Jos tiedetään, että teknologia ei toimi =&gt; ei investoida</t>
  </si>
  <si>
    <t>Jos tiedetään, että teknologia toimii =&gt; investoidaan</t>
  </si>
  <si>
    <t>Tuoton odotusarvo</t>
  </si>
  <si>
    <t>Valitun vaihtoehdon tuoton odotusarvo</t>
  </si>
  <si>
    <t>Jos ei investoida</t>
  </si>
  <si>
    <t>Jos investoidaan</t>
  </si>
  <si>
    <t>Informaation arvo</t>
  </si>
  <si>
    <t>Tuoton odotusarvo täydellisellä tiedolla</t>
  </si>
  <si>
    <t>Täydellisen informaation tapauksessa valitaan tiedon sisältöön nähden paras toteutusvaihtoehto,</t>
  </si>
  <si>
    <t>Informaation arvo on "tuoton odotusarvo täydellisellä tiedolla" - "tuoton odotusarvo ilman tietoa"</t>
  </si>
  <si>
    <t>teknologian toimiessa investoidaan (+20 &gt; 0) ja jos teknologia ei toimi niin jätetään investoimatta (0 &gt; -10)</t>
  </si>
  <si>
    <t>Tulevaisuus A</t>
  </si>
  <si>
    <t>Tulevaisuus B</t>
  </si>
  <si>
    <t>Tulevaisuus C</t>
  </si>
  <si>
    <t>Vaihtoehto Taivas</t>
  </si>
  <si>
    <t>Vaihtoehto Tähti</t>
  </si>
  <si>
    <t>Vaihtoehto Kuu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</si>
</sst>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0"/>
    <numFmt numFmtId="165" formatCode="[$$-409]#,##0.00"/>
  </numFmts>
  <fonts count="16" x14ac:knownFonts="1">
    <font>
      <sz val="10"/>
      <name val="Arial"/>
    </font>
    <font>
      <sz val="10"/>
      <name val="Arial"/>
      <family val="2"/>
    </font>
    <font>
      <b/>
      <sz val="16"/>
      <name val="Arial"/>
      <family val="2"/>
    </font>
    <font>
      <sz val="22"/>
      <name val="Arial"/>
      <family val="2"/>
    </font>
    <font>
      <sz val="22"/>
      <color indexed="9"/>
      <name val="Arial"/>
      <family val="2"/>
    </font>
    <font>
      <sz val="22"/>
      <color indexed="10"/>
      <name val="Arial"/>
      <family val="2"/>
    </font>
    <font>
      <b/>
      <sz val="22"/>
      <name val="Arial"/>
      <family val="2"/>
    </font>
    <font>
      <i/>
      <sz val="22"/>
      <name val="Arial"/>
      <family val="2"/>
    </font>
    <font>
      <sz val="22"/>
      <name val="Arial"/>
      <family val="2"/>
    </font>
    <font>
      <sz val="22"/>
      <color indexed="10"/>
      <name val="Arial"/>
      <family val="2"/>
    </font>
    <font>
      <i/>
      <sz val="18"/>
      <name val="Arial"/>
      <family val="2"/>
    </font>
    <font>
      <b/>
      <sz val="12"/>
      <color indexed="81"/>
      <name val="Tahoma"/>
      <family val="2"/>
    </font>
    <font>
      <sz val="8"/>
      <name val="Arial"/>
      <family val="2"/>
    </font>
    <font>
      <i/>
      <sz val="22"/>
      <color indexed="10"/>
      <name val="Arial"/>
      <family val="2"/>
    </font>
    <font>
      <i/>
      <sz val="22"/>
      <color rgb="FF00B050"/>
      <name val="Arial"/>
      <family val="2"/>
    </font>
    <font>
      <sz val="22"/>
      <color theme="1"/>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8"/>
        <bgColor indexed="64"/>
      </patternFill>
    </fill>
    <fill>
      <patternFill patternType="solid">
        <fgColor indexed="12"/>
        <bgColor indexed="64"/>
      </patternFill>
    </fill>
    <fill>
      <patternFill patternType="solid">
        <fgColor theme="0"/>
        <bgColor indexed="64"/>
      </patternFill>
    </fill>
    <fill>
      <patternFill patternType="solid">
        <fgColor rgb="FF00B050"/>
        <bgColor indexed="64"/>
      </patternFill>
    </fill>
  </fills>
  <borders count="17">
    <border>
      <left/>
      <right/>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9"/>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9"/>
      </right>
      <top style="medium">
        <color indexed="64"/>
      </top>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1">
    <xf numFmtId="0" fontId="0" fillId="0" borderId="0" xfId="0"/>
    <xf numFmtId="0" fontId="0" fillId="2" borderId="0" xfId="0" applyFill="1"/>
    <xf numFmtId="0" fontId="0" fillId="2" borderId="1" xfId="0" applyFill="1" applyBorder="1"/>
    <xf numFmtId="0" fontId="2" fillId="2" borderId="2" xfId="0" applyFont="1" applyFill="1" applyBorder="1"/>
    <xf numFmtId="0" fontId="2" fillId="2" borderId="3" xfId="0" applyFont="1" applyFill="1" applyBorder="1"/>
    <xf numFmtId="0" fontId="3" fillId="3" borderId="4"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5" xfId="0" applyFont="1" applyFill="1" applyBorder="1" applyAlignment="1">
      <alignment horizontal="left"/>
    </xf>
    <xf numFmtId="164" fontId="3" fillId="2" borderId="5" xfId="0" applyNumberFormat="1" applyFont="1" applyFill="1" applyBorder="1" applyAlignment="1">
      <alignment horizontal="center"/>
    </xf>
    <xf numFmtId="164" fontId="3" fillId="2" borderId="6" xfId="0" applyNumberFormat="1" applyFont="1" applyFill="1" applyBorder="1" applyAlignment="1">
      <alignment horizontal="center"/>
    </xf>
    <xf numFmtId="0" fontId="3" fillId="3" borderId="7" xfId="0" applyFont="1" applyFill="1" applyBorder="1" applyAlignment="1">
      <alignment horizontal="left"/>
    </xf>
    <xf numFmtId="164" fontId="3" fillId="2" borderId="7" xfId="0" applyNumberFormat="1" applyFont="1" applyFill="1" applyBorder="1" applyAlignment="1">
      <alignment horizontal="center"/>
    </xf>
    <xf numFmtId="164" fontId="3" fillId="2" borderId="8" xfId="0" applyNumberFormat="1" applyFont="1" applyFill="1" applyBorder="1" applyAlignment="1">
      <alignment horizontal="center"/>
    </xf>
    <xf numFmtId="0" fontId="3" fillId="3" borderId="9" xfId="0" applyFont="1" applyFill="1" applyBorder="1" applyAlignment="1">
      <alignment horizontal="left"/>
    </xf>
    <xf numFmtId="164" fontId="3" fillId="2" borderId="9" xfId="0" applyNumberFormat="1" applyFont="1" applyFill="1" applyBorder="1" applyAlignment="1">
      <alignment horizontal="center"/>
    </xf>
    <xf numFmtId="164" fontId="3" fillId="2" borderId="10" xfId="0" applyNumberFormat="1" applyFont="1" applyFill="1" applyBorder="1" applyAlignment="1">
      <alignment horizontal="center"/>
    </xf>
    <xf numFmtId="0" fontId="3" fillId="3" borderId="6" xfId="0" applyFont="1" applyFill="1" applyBorder="1" applyAlignment="1">
      <alignment horizontal="left"/>
    </xf>
    <xf numFmtId="0" fontId="3" fillId="3" borderId="10" xfId="0" applyFont="1" applyFill="1" applyBorder="1" applyAlignment="1">
      <alignment horizontal="left"/>
    </xf>
    <xf numFmtId="0" fontId="4" fillId="4" borderId="5" xfId="0" applyFont="1" applyFill="1" applyBorder="1" applyAlignment="1">
      <alignment horizontal="center" vertical="top" wrapText="1"/>
    </xf>
    <xf numFmtId="0" fontId="7" fillId="3" borderId="5" xfId="0" applyFont="1" applyFill="1" applyBorder="1" applyAlignment="1">
      <alignment horizontal="left"/>
    </xf>
    <xf numFmtId="0" fontId="7" fillId="3" borderId="8" xfId="0" applyFont="1" applyFill="1" applyBorder="1" applyAlignment="1">
      <alignment horizontal="left"/>
    </xf>
    <xf numFmtId="164" fontId="8" fillId="2" borderId="6" xfId="0" applyNumberFormat="1" applyFont="1" applyFill="1" applyBorder="1" applyAlignment="1">
      <alignment horizontal="center"/>
    </xf>
    <xf numFmtId="0" fontId="3" fillId="3" borderId="5" xfId="0" applyFont="1" applyFill="1" applyBorder="1" applyAlignment="1">
      <alignment horizontal="center" vertical="top" wrapText="1"/>
    </xf>
    <xf numFmtId="164" fontId="8" fillId="2" borderId="11" xfId="0" applyNumberFormat="1" applyFont="1" applyFill="1" applyBorder="1" applyAlignment="1">
      <alignment horizontal="center"/>
    </xf>
    <xf numFmtId="164" fontId="8" fillId="2" borderId="8" xfId="0" applyNumberFormat="1" applyFont="1" applyFill="1" applyBorder="1" applyAlignment="1">
      <alignment horizontal="center"/>
    </xf>
    <xf numFmtId="164" fontId="8" fillId="2" borderId="2" xfId="0" applyNumberFormat="1" applyFont="1" applyFill="1" applyBorder="1" applyAlignment="1">
      <alignment horizontal="center"/>
    </xf>
    <xf numFmtId="164" fontId="8" fillId="2" borderId="10" xfId="0" applyNumberFormat="1" applyFont="1" applyFill="1" applyBorder="1" applyAlignment="1">
      <alignment horizontal="center"/>
    </xf>
    <xf numFmtId="164" fontId="8" fillId="2" borderId="3" xfId="0" applyNumberFormat="1" applyFont="1" applyFill="1" applyBorder="1" applyAlignment="1">
      <alignment horizontal="center"/>
    </xf>
    <xf numFmtId="164" fontId="8" fillId="2" borderId="5" xfId="0" applyNumberFormat="1" applyFont="1" applyFill="1" applyBorder="1" applyAlignment="1">
      <alignment horizontal="center"/>
    </xf>
    <xf numFmtId="164" fontId="8" fillId="2" borderId="7" xfId="0" applyNumberFormat="1" applyFont="1" applyFill="1" applyBorder="1" applyAlignment="1">
      <alignment horizontal="center"/>
    </xf>
    <xf numFmtId="164" fontId="8" fillId="2" borderId="9" xfId="0" applyNumberFormat="1" applyFont="1" applyFill="1" applyBorder="1" applyAlignment="1">
      <alignment horizontal="center"/>
    </xf>
    <xf numFmtId="9" fontId="3" fillId="2" borderId="5" xfId="1" applyFont="1" applyFill="1" applyBorder="1" applyAlignment="1">
      <alignment horizontal="center"/>
    </xf>
    <xf numFmtId="9" fontId="3" fillId="2" borderId="9" xfId="1" applyFont="1" applyFill="1" applyBorder="1" applyAlignment="1">
      <alignment horizontal="center"/>
    </xf>
    <xf numFmtId="0" fontId="6" fillId="2" borderId="0" xfId="0" applyFont="1" applyFill="1"/>
    <xf numFmtId="0" fontId="3" fillId="3" borderId="4" xfId="0" applyFont="1" applyFill="1" applyBorder="1" applyAlignment="1">
      <alignment horizontal="left" vertical="center" wrapText="1"/>
    </xf>
    <xf numFmtId="0" fontId="3" fillId="3" borderId="4" xfId="0" applyFont="1" applyFill="1" applyBorder="1" applyAlignment="1">
      <alignment horizontal="left" vertical="center"/>
    </xf>
    <xf numFmtId="0" fontId="10" fillId="2" borderId="0" xfId="0" applyFont="1" applyFill="1"/>
    <xf numFmtId="9" fontId="3" fillId="2" borderId="9" xfId="1" applyFont="1" applyFill="1" applyBorder="1" applyAlignment="1">
      <alignment horizontal="center" vertical="center"/>
    </xf>
    <xf numFmtId="9" fontId="3" fillId="2" borderId="4" xfId="1" applyFont="1" applyFill="1" applyBorder="1" applyAlignment="1">
      <alignment horizontal="center" vertical="center"/>
    </xf>
    <xf numFmtId="0" fontId="4" fillId="5" borderId="9"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5" xfId="0" applyFont="1" applyFill="1" applyBorder="1" applyAlignment="1">
      <alignment horizontal="center" vertical="top" wrapText="1"/>
    </xf>
    <xf numFmtId="0" fontId="2" fillId="2" borderId="0" xfId="0" applyFont="1" applyFill="1" applyBorder="1"/>
    <xf numFmtId="0" fontId="4" fillId="5" borderId="11" xfId="0" applyFont="1" applyFill="1" applyBorder="1" applyAlignment="1">
      <alignment horizontal="center" vertical="top" wrapText="1"/>
    </xf>
    <xf numFmtId="0" fontId="4" fillId="4" borderId="4" xfId="0" applyFont="1" applyFill="1" applyBorder="1" applyAlignment="1">
      <alignment horizontal="left" vertical="center"/>
    </xf>
    <xf numFmtId="0" fontId="7" fillId="3" borderId="7" xfId="0" applyFont="1" applyFill="1" applyBorder="1" applyAlignment="1">
      <alignment horizontal="left"/>
    </xf>
    <xf numFmtId="164" fontId="13" fillId="2" borderId="2" xfId="0" applyNumberFormat="1" applyFont="1" applyFill="1" applyBorder="1" applyAlignment="1">
      <alignment horizontal="center"/>
    </xf>
    <xf numFmtId="0" fontId="1" fillId="2" borderId="0" xfId="0" applyFont="1" applyFill="1"/>
    <xf numFmtId="164" fontId="3" fillId="2" borderId="10" xfId="0" applyNumberFormat="1" applyFont="1" applyFill="1" applyBorder="1" applyAlignment="1">
      <alignment horizontal="center"/>
    </xf>
    <xf numFmtId="164" fontId="3" fillId="2" borderId="6" xfId="0" applyNumberFormat="1" applyFont="1" applyFill="1" applyBorder="1" applyAlignment="1">
      <alignment horizontal="center"/>
    </xf>
    <xf numFmtId="164" fontId="3" fillId="2" borderId="8" xfId="0" applyNumberFormat="1" applyFont="1" applyFill="1" applyBorder="1" applyAlignment="1">
      <alignment horizontal="center"/>
    </xf>
    <xf numFmtId="0" fontId="3" fillId="3" borderId="16" xfId="0" applyFont="1" applyFill="1" applyBorder="1" applyAlignment="1">
      <alignment horizontal="center" vertical="top" wrapText="1"/>
    </xf>
    <xf numFmtId="0" fontId="7" fillId="3" borderId="9" xfId="0" applyFont="1" applyFill="1" applyBorder="1" applyAlignment="1">
      <alignment horizontal="left"/>
    </xf>
    <xf numFmtId="164" fontId="15" fillId="2" borderId="8" xfId="0" applyNumberFormat="1" applyFont="1" applyFill="1" applyBorder="1" applyAlignment="1">
      <alignment horizontal="center"/>
    </xf>
    <xf numFmtId="164" fontId="15" fillId="2" borderId="2" xfId="0" applyNumberFormat="1" applyFont="1" applyFill="1" applyBorder="1" applyAlignment="1">
      <alignment horizontal="center"/>
    </xf>
    <xf numFmtId="164" fontId="15" fillId="2" borderId="10" xfId="0" applyNumberFormat="1" applyFont="1" applyFill="1" applyBorder="1" applyAlignment="1">
      <alignment horizontal="center"/>
    </xf>
    <xf numFmtId="164" fontId="15" fillId="2" borderId="3" xfId="0" applyNumberFormat="1" applyFont="1" applyFill="1" applyBorder="1" applyAlignment="1">
      <alignment horizontal="center"/>
    </xf>
    <xf numFmtId="0" fontId="4" fillId="8" borderId="5" xfId="0" applyFont="1" applyFill="1" applyBorder="1" applyAlignment="1">
      <alignment horizontal="center" vertical="top" wrapText="1"/>
    </xf>
    <xf numFmtId="164" fontId="15" fillId="2" borderId="6" xfId="0" applyNumberFormat="1" applyFont="1" applyFill="1" applyBorder="1" applyAlignment="1">
      <alignment horizontal="center"/>
    </xf>
    <xf numFmtId="164" fontId="15" fillId="2" borderId="5" xfId="0" applyNumberFormat="1" applyFont="1" applyFill="1" applyBorder="1" applyAlignment="1">
      <alignment horizontal="center"/>
    </xf>
    <xf numFmtId="164" fontId="15" fillId="2" borderId="11" xfId="0" applyNumberFormat="1" applyFont="1" applyFill="1" applyBorder="1" applyAlignment="1">
      <alignment horizontal="center"/>
    </xf>
    <xf numFmtId="164" fontId="15" fillId="2" borderId="7" xfId="0" applyNumberFormat="1" applyFont="1" applyFill="1" applyBorder="1" applyAlignment="1">
      <alignment horizontal="center"/>
    </xf>
    <xf numFmtId="164" fontId="15" fillId="2" borderId="9" xfId="0" applyNumberFormat="1" applyFont="1" applyFill="1" applyBorder="1" applyAlignment="1">
      <alignment horizontal="center"/>
    </xf>
    <xf numFmtId="164" fontId="14" fillId="2" borderId="11" xfId="0" applyNumberFormat="1" applyFont="1" applyFill="1" applyBorder="1" applyAlignment="1">
      <alignment horizontal="center"/>
    </xf>
    <xf numFmtId="3" fontId="4" fillId="5" borderId="6" xfId="0" applyNumberFormat="1" applyFont="1" applyFill="1" applyBorder="1" applyAlignment="1">
      <alignment horizontal="center" vertical="center" wrapText="1"/>
    </xf>
    <xf numFmtId="3" fontId="4" fillId="5" borderId="15" xfId="0" applyNumberFormat="1" applyFont="1" applyFill="1" applyBorder="1" applyAlignment="1">
      <alignment horizontal="center" vertical="center" wrapText="1"/>
    </xf>
    <xf numFmtId="3" fontId="4" fillId="4" borderId="6" xfId="0" applyNumberFormat="1" applyFont="1" applyFill="1" applyBorder="1" applyAlignment="1">
      <alignment horizontal="center" vertical="center" wrapText="1"/>
    </xf>
    <xf numFmtId="3" fontId="4" fillId="4" borderId="11" xfId="0" applyNumberFormat="1" applyFont="1" applyFill="1" applyBorder="1" applyAlignment="1">
      <alignment horizontal="center" vertical="center" wrapText="1"/>
    </xf>
    <xf numFmtId="164" fontId="3" fillId="2" borderId="10" xfId="0" applyNumberFormat="1" applyFont="1" applyFill="1" applyBorder="1" applyAlignment="1">
      <alignment horizontal="center"/>
    </xf>
    <xf numFmtId="164" fontId="3" fillId="2" borderId="3" xfId="0" applyNumberFormat="1" applyFont="1" applyFill="1" applyBorder="1" applyAlignment="1">
      <alignment horizontal="center"/>
    </xf>
    <xf numFmtId="164" fontId="5" fillId="2" borderId="6" xfId="0" applyNumberFormat="1" applyFont="1" applyFill="1" applyBorder="1" applyAlignment="1">
      <alignment horizontal="center"/>
    </xf>
    <xf numFmtId="164" fontId="5" fillId="2" borderId="11" xfId="0" applyNumberFormat="1" applyFont="1" applyFill="1" applyBorder="1" applyAlignment="1">
      <alignment horizontal="center"/>
    </xf>
    <xf numFmtId="3" fontId="4" fillId="6" borderId="13" xfId="0" applyNumberFormat="1" applyFont="1" applyFill="1" applyBorder="1" applyAlignment="1">
      <alignment horizontal="center" vertical="center" wrapText="1"/>
    </xf>
    <xf numFmtId="3" fontId="4" fillId="6" borderId="14" xfId="0" applyNumberFormat="1" applyFont="1" applyFill="1" applyBorder="1" applyAlignment="1">
      <alignment horizontal="center" vertical="center" wrapText="1"/>
    </xf>
    <xf numFmtId="164" fontId="8" fillId="2" borderId="13" xfId="0" applyNumberFormat="1" applyFont="1" applyFill="1" applyBorder="1" applyAlignment="1">
      <alignment horizontal="center" vertical="center"/>
    </xf>
    <xf numFmtId="164" fontId="8" fillId="2" borderId="14" xfId="0" applyNumberFormat="1" applyFont="1" applyFill="1" applyBorder="1" applyAlignment="1">
      <alignment horizontal="center" vertical="center"/>
    </xf>
    <xf numFmtId="164" fontId="9" fillId="2" borderId="13" xfId="0" applyNumberFormat="1" applyFont="1" applyFill="1" applyBorder="1" applyAlignment="1">
      <alignment horizontal="center" vertical="center"/>
    </xf>
    <xf numFmtId="164" fontId="9" fillId="2" borderId="14" xfId="0" applyNumberFormat="1" applyFont="1" applyFill="1" applyBorder="1" applyAlignment="1">
      <alignment horizontal="center" vertical="center"/>
    </xf>
    <xf numFmtId="164" fontId="8" fillId="2" borderId="10" xfId="0" applyNumberFormat="1" applyFont="1" applyFill="1" applyBorder="1" applyAlignment="1">
      <alignment horizontal="center" vertical="center"/>
    </xf>
    <xf numFmtId="164" fontId="8" fillId="2" borderId="3" xfId="0" applyNumberFormat="1" applyFont="1" applyFill="1" applyBorder="1" applyAlignment="1">
      <alignment horizontal="center" vertical="center"/>
    </xf>
    <xf numFmtId="0" fontId="3" fillId="2" borderId="13" xfId="0" applyFont="1" applyFill="1" applyBorder="1" applyAlignment="1">
      <alignment horizontal="center" vertical="top"/>
    </xf>
    <xf numFmtId="0" fontId="3" fillId="2" borderId="16" xfId="0" applyFont="1" applyFill="1" applyBorder="1" applyAlignment="1">
      <alignment horizontal="center" vertical="top"/>
    </xf>
    <xf numFmtId="0" fontId="3" fillId="2" borderId="14" xfId="0" applyFont="1" applyFill="1" applyBorder="1" applyAlignment="1">
      <alignment horizontal="center" vertical="top"/>
    </xf>
    <xf numFmtId="164" fontId="13" fillId="2" borderId="8" xfId="0" applyNumberFormat="1" applyFont="1" applyFill="1" applyBorder="1" applyAlignment="1">
      <alignment horizontal="center"/>
    </xf>
    <xf numFmtId="164" fontId="13" fillId="2" borderId="2" xfId="0" applyNumberFormat="1" applyFont="1" applyFill="1" applyBorder="1" applyAlignment="1">
      <alignment horizontal="center"/>
    </xf>
    <xf numFmtId="3" fontId="4" fillId="4" borderId="13" xfId="0" applyNumberFormat="1" applyFont="1" applyFill="1" applyBorder="1" applyAlignment="1">
      <alignment horizontal="center" vertical="center" wrapText="1"/>
    </xf>
    <xf numFmtId="3" fontId="4" fillId="4" borderId="16" xfId="0" applyNumberFormat="1" applyFont="1" applyFill="1" applyBorder="1" applyAlignment="1">
      <alignment horizontal="center" vertical="center" wrapText="1"/>
    </xf>
    <xf numFmtId="3" fontId="4" fillId="4" borderId="14" xfId="0" applyNumberFormat="1" applyFont="1" applyFill="1" applyBorder="1" applyAlignment="1">
      <alignment horizontal="center" vertical="center" wrapText="1"/>
    </xf>
    <xf numFmtId="164" fontId="3" fillId="2" borderId="6" xfId="0" applyNumberFormat="1" applyFont="1" applyFill="1" applyBorder="1" applyAlignment="1">
      <alignment horizontal="center"/>
    </xf>
    <xf numFmtId="164" fontId="3" fillId="2" borderId="11" xfId="0" applyNumberFormat="1" applyFont="1" applyFill="1" applyBorder="1" applyAlignment="1">
      <alignment horizontal="center"/>
    </xf>
    <xf numFmtId="164" fontId="13" fillId="2" borderId="6" xfId="0" applyNumberFormat="1" applyFont="1" applyFill="1" applyBorder="1" applyAlignment="1">
      <alignment horizontal="center"/>
    </xf>
    <xf numFmtId="164" fontId="13" fillId="2" borderId="11" xfId="0" applyNumberFormat="1" applyFont="1" applyFill="1" applyBorder="1" applyAlignment="1">
      <alignment horizontal="center"/>
    </xf>
    <xf numFmtId="164" fontId="3" fillId="2" borderId="8" xfId="0" applyNumberFormat="1" applyFont="1" applyFill="1" applyBorder="1" applyAlignment="1">
      <alignment horizontal="center"/>
    </xf>
    <xf numFmtId="164" fontId="3" fillId="2" borderId="2" xfId="0" applyNumberFormat="1" applyFont="1" applyFill="1" applyBorder="1" applyAlignment="1">
      <alignment horizontal="center"/>
    </xf>
    <xf numFmtId="165" fontId="15" fillId="2" borderId="10" xfId="0" applyNumberFormat="1" applyFont="1" applyFill="1" applyBorder="1" applyAlignment="1">
      <alignment horizontal="center"/>
    </xf>
    <xf numFmtId="165" fontId="15" fillId="2" borderId="3" xfId="0" applyNumberFormat="1" applyFont="1" applyFill="1" applyBorder="1" applyAlignment="1">
      <alignment horizontal="center"/>
    </xf>
    <xf numFmtId="3" fontId="4" fillId="8" borderId="13" xfId="0" applyNumberFormat="1" applyFont="1" applyFill="1" applyBorder="1" applyAlignment="1">
      <alignment horizontal="center" vertical="center" wrapText="1"/>
    </xf>
    <xf numFmtId="3" fontId="4" fillId="8" borderId="16" xfId="0" applyNumberFormat="1" applyFont="1" applyFill="1" applyBorder="1" applyAlignment="1">
      <alignment horizontal="center" vertical="center" wrapText="1"/>
    </xf>
    <xf numFmtId="3" fontId="4" fillId="8" borderId="14" xfId="0" applyNumberFormat="1" applyFont="1" applyFill="1" applyBorder="1" applyAlignment="1">
      <alignment horizontal="center" vertical="center" wrapText="1"/>
    </xf>
    <xf numFmtId="164" fontId="15" fillId="2" borderId="6" xfId="0" applyNumberFormat="1" applyFont="1" applyFill="1" applyBorder="1" applyAlignment="1">
      <alignment horizontal="center"/>
    </xf>
    <xf numFmtId="164" fontId="15" fillId="2" borderId="11" xfId="0" applyNumberFormat="1" applyFont="1" applyFill="1" applyBorder="1" applyAlignment="1">
      <alignment horizontal="center"/>
    </xf>
    <xf numFmtId="164" fontId="14" fillId="7" borderId="10" xfId="0" applyNumberFormat="1" applyFont="1" applyFill="1" applyBorder="1" applyAlignment="1">
      <alignment horizontal="center"/>
    </xf>
    <xf numFmtId="164" fontId="14" fillId="7" borderId="3" xfId="0" applyNumberFormat="1" applyFont="1" applyFill="1" applyBorder="1" applyAlignment="1">
      <alignment horizontal="center"/>
    </xf>
    <xf numFmtId="165" fontId="14" fillId="2" borderId="6" xfId="0" applyNumberFormat="1" applyFont="1" applyFill="1" applyBorder="1" applyAlignment="1">
      <alignment horizontal="center"/>
    </xf>
    <xf numFmtId="165" fontId="14" fillId="2" borderId="11" xfId="0" applyNumberFormat="1" applyFont="1" applyFill="1" applyBorder="1" applyAlignment="1">
      <alignment horizontal="center"/>
    </xf>
    <xf numFmtId="165" fontId="15" fillId="2" borderId="8" xfId="0" applyNumberFormat="1" applyFont="1" applyFill="1" applyBorder="1" applyAlignment="1">
      <alignment horizontal="center"/>
    </xf>
    <xf numFmtId="165" fontId="15" fillId="2" borderId="2" xfId="0" applyNumberFormat="1" applyFont="1" applyFill="1" applyBorder="1" applyAlignment="1">
      <alignment horizontal="center"/>
    </xf>
    <xf numFmtId="3" fontId="4" fillId="8" borderId="6" xfId="0" applyNumberFormat="1" applyFont="1" applyFill="1" applyBorder="1" applyAlignment="1">
      <alignment horizontal="center" vertical="center" wrapText="1"/>
    </xf>
    <xf numFmtId="3" fontId="4" fillId="8" borderId="11" xfId="0" applyNumberFormat="1" applyFont="1" applyFill="1" applyBorder="1" applyAlignment="1">
      <alignment horizontal="center" vertical="center" wrapText="1"/>
    </xf>
    <xf numFmtId="164" fontId="14" fillId="2" borderId="8" xfId="0" applyNumberFormat="1" applyFont="1" applyFill="1" applyBorder="1" applyAlignment="1">
      <alignment horizontal="center"/>
    </xf>
    <xf numFmtId="164" fontId="14" fillId="2" borderId="2" xfId="0" applyNumberFormat="1"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3</xdr:row>
      <xdr:rowOff>114300</xdr:rowOff>
    </xdr:from>
    <xdr:to>
      <xdr:col>3</xdr:col>
      <xdr:colOff>1743075</xdr:colOff>
      <xdr:row>7</xdr:row>
      <xdr:rowOff>152400</xdr:rowOff>
    </xdr:to>
    <xdr:sp macro="" textlink="">
      <xdr:nvSpPr>
        <xdr:cNvPr id="120833" name="Text Box 1">
          <a:extLst>
            <a:ext uri="{FF2B5EF4-FFF2-40B4-BE49-F238E27FC236}">
              <a16:creationId xmlns:a16="http://schemas.microsoft.com/office/drawing/2014/main" id="{00000000-0008-0000-0000-000001D80100}"/>
            </a:ext>
          </a:extLst>
        </xdr:cNvPr>
        <xdr:cNvSpPr txBox="1">
          <a:spLocks noChangeArrowheads="1"/>
        </xdr:cNvSpPr>
      </xdr:nvSpPr>
      <xdr:spPr bwMode="auto">
        <a:xfrm>
          <a:off x="95250" y="1152525"/>
          <a:ext cx="10896600"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fi-FI" sz="1800" b="0" i="0" u="none" strike="noStrike" baseline="0">
              <a:solidFill>
                <a:srgbClr val="000000"/>
              </a:solidFill>
              <a:latin typeface="Arial"/>
              <a:cs typeface="Arial"/>
            </a:rPr>
            <a:t>Yrityksen johto pohtii kokeelliseen teknologiaan perustuvan yksikön avaamista. Teknologian toimivuuteen sisältyy melko paljon riskiä. Mahdollisia tuottoja ja todennäköisyksiä pohtiessaan johto on tullut yllä olevan taulukon mukaisiin arvioihin. Jos arviot pitävät paikkansa tulisiko uusi yksikkö avata? Kuinka paljon johto olisi valmis maksamaan teknologian toimivuutta koskevasta "täydellisestä informaatiosta".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5</xdr:row>
      <xdr:rowOff>114300</xdr:rowOff>
    </xdr:from>
    <xdr:to>
      <xdr:col>4</xdr:col>
      <xdr:colOff>2114550</xdr:colOff>
      <xdr:row>11</xdr:row>
      <xdr:rowOff>257175</xdr:rowOff>
    </xdr:to>
    <xdr:sp macro="" textlink="">
      <xdr:nvSpPr>
        <xdr:cNvPr id="119810" name="Text Box 2">
          <a:extLst>
            <a:ext uri="{FF2B5EF4-FFF2-40B4-BE49-F238E27FC236}">
              <a16:creationId xmlns:a16="http://schemas.microsoft.com/office/drawing/2014/main" id="{00000000-0008-0000-0100-000002D40100}"/>
            </a:ext>
          </a:extLst>
        </xdr:cNvPr>
        <xdr:cNvSpPr txBox="1">
          <a:spLocks noChangeArrowheads="1"/>
        </xdr:cNvSpPr>
      </xdr:nvSpPr>
      <xdr:spPr bwMode="auto">
        <a:xfrm>
          <a:off x="95250" y="1847850"/>
          <a:ext cx="10896600" cy="2200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fi-FI" sz="1800" b="0" i="0" u="none" strike="noStrike" baseline="0">
              <a:solidFill>
                <a:srgbClr val="000000"/>
              </a:solidFill>
              <a:latin typeface="Arial"/>
              <a:cs typeface="Arial"/>
            </a:rPr>
            <a:t>Korjausyritys on saanut lisäjulkisuutta jonka se uskoo vaikuttavan positiivisesti sen myyntiin. Julkisuuden vaikutuksen arviointiin sisältyy paljon epävarmuutta mutta johto on laskeskellut yllä olevassa taulukossa olevat mahdolliset tuotot erilaisilla kysynnän määrillä. Valmistautuakseen tulevaisuuteen johto joutuu jo nyt miettimään mitä sen tulisi tehdä kapasiteettinsa kasvattamisen suhteen. Johdolla olevat kolme vaihtoehtoa ovat uusien työntekijöiden palkkaaminen, alihankinnan käyttö tai tyytyminen nykyisen työvoimaan. Mitä suosituksia johdolle antaisit jos tilannetta katsoon pessimistiseltä, optimistiselta, realistiselta ja harmin minimoivalta kannalta?</a:t>
          </a:r>
        </a:p>
        <a:p>
          <a:pPr algn="l" rtl="0">
            <a:defRPr sz="1000"/>
          </a:pPr>
          <a:endParaRPr lang="fi-FI" sz="18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381000</xdr:colOff>
      <xdr:row>5</xdr:row>
      <xdr:rowOff>238125</xdr:rowOff>
    </xdr:from>
    <xdr:to>
      <xdr:col>7</xdr:col>
      <xdr:colOff>866775</xdr:colOff>
      <xdr:row>18</xdr:row>
      <xdr:rowOff>66675</xdr:rowOff>
    </xdr:to>
    <xdr:pic>
      <xdr:nvPicPr>
        <xdr:cNvPr id="110663" name="Picture 64">
          <a:extLst>
            <a:ext uri="{FF2B5EF4-FFF2-40B4-BE49-F238E27FC236}">
              <a16:creationId xmlns:a16="http://schemas.microsoft.com/office/drawing/2014/main" id="{00000000-0008-0000-0300-000047B0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1952625"/>
          <a:ext cx="8353425" cy="428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38100</xdr:rowOff>
    </xdr:from>
    <xdr:to>
      <xdr:col>7</xdr:col>
      <xdr:colOff>1114425</xdr:colOff>
      <xdr:row>5</xdr:row>
      <xdr:rowOff>257175</xdr:rowOff>
    </xdr:to>
    <xdr:sp macro="" textlink="">
      <xdr:nvSpPr>
        <xdr:cNvPr id="110658" name="Text Box 66">
          <a:extLst>
            <a:ext uri="{FF2B5EF4-FFF2-40B4-BE49-F238E27FC236}">
              <a16:creationId xmlns:a16="http://schemas.microsoft.com/office/drawing/2014/main" id="{00000000-0008-0000-0300-000042B00100}"/>
            </a:ext>
          </a:extLst>
        </xdr:cNvPr>
        <xdr:cNvSpPr txBox="1">
          <a:spLocks noChangeArrowheads="1"/>
        </xdr:cNvSpPr>
      </xdr:nvSpPr>
      <xdr:spPr bwMode="auto">
        <a:xfrm>
          <a:off x="28575" y="38100"/>
          <a:ext cx="8953500" cy="1933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fi-FI" sz="1800" b="0" i="0" u="none" strike="noStrike" baseline="0">
              <a:solidFill>
                <a:srgbClr val="000000"/>
              </a:solidFill>
              <a:latin typeface="Arial"/>
              <a:cs typeface="Arial"/>
            </a:rPr>
            <a:t>Johtaja pohtii tulisiko hänen hankkia nyt yksi vain kaksi uutta konetta. Hän on myös selvittänyt, että pystyy hankkimaan toisen koneen myös hieman myöhemminkin jos sen katsoo tarpeelliseksi. Investointipäätöksensä tueksi hän on arvioinut erilaisten kysyntöjen todennäköisyyksiä. Lisäksi hän on laskeskellut kuinka paljon tuottoa mikäkin päätös missäkin tilanteessa jättäisi tuloslaskelman viimeiselle riville. Laskelmien perusteella kannattavin strategia olisi ostaa kaksi konetta saman tien.</a:t>
          </a:r>
        </a:p>
        <a:p>
          <a:pPr algn="l" rtl="0">
            <a:defRPr sz="1000"/>
          </a:pPr>
          <a:endParaRPr lang="fi-FI" sz="1800" b="0" i="0" u="none" strike="noStrike" baseline="0">
            <a:solidFill>
              <a:srgbClr val="000000"/>
            </a:solidFill>
            <a:latin typeface="Arial"/>
            <a:cs typeface="Arial"/>
          </a:endParaRPr>
        </a:p>
        <a:p>
          <a:pPr algn="l" rtl="0">
            <a:defRPr sz="1000"/>
          </a:pPr>
          <a:endParaRPr lang="fi-FI" sz="1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6"/>
  <sheetViews>
    <sheetView tabSelected="1" zoomScale="75" zoomScaleNormal="75" zoomScaleSheetLayoutView="50" workbookViewId="0"/>
  </sheetViews>
  <sheetFormatPr defaultColWidth="22.85546875" defaultRowHeight="27" customHeight="1" x14ac:dyDescent="0.2"/>
  <cols>
    <col min="1" max="1" width="61" style="1" customWidth="1"/>
    <col min="2" max="3" width="38.85546875" style="1" customWidth="1"/>
    <col min="4" max="4" width="33.28515625" style="1" customWidth="1"/>
    <col min="5" max="5" width="33.42578125" style="1" customWidth="1"/>
    <col min="6" max="16384" width="22.85546875" style="1"/>
  </cols>
  <sheetData>
    <row r="1" spans="1:7" ht="27.75" thickBot="1" x14ac:dyDescent="0.35">
      <c r="A1" s="42"/>
      <c r="B1" s="22" t="s">
        <v>19</v>
      </c>
      <c r="C1" s="41" t="s">
        <v>12</v>
      </c>
      <c r="E1" s="47"/>
      <c r="F1" s="47"/>
      <c r="G1" s="47"/>
    </row>
    <row r="2" spans="1:7" ht="27" customHeight="1" x14ac:dyDescent="0.35">
      <c r="A2" s="16" t="s">
        <v>18</v>
      </c>
      <c r="B2" s="8">
        <v>20000000</v>
      </c>
      <c r="C2" s="31">
        <v>0.4</v>
      </c>
    </row>
    <row r="3" spans="1:7" ht="27" customHeight="1" thickBot="1" x14ac:dyDescent="0.4">
      <c r="A3" s="17" t="s">
        <v>17</v>
      </c>
      <c r="B3" s="14">
        <v>-10000000</v>
      </c>
      <c r="C3" s="32">
        <v>0.6</v>
      </c>
    </row>
    <row r="8" spans="1:7" ht="27" customHeight="1" thickBot="1" x14ac:dyDescent="0.25">
      <c r="A8" s="2"/>
      <c r="B8" s="2"/>
      <c r="C8" s="2"/>
      <c r="D8" s="2"/>
    </row>
    <row r="10" spans="1:7" ht="27" customHeight="1" x14ac:dyDescent="0.4">
      <c r="A10" s="33" t="s">
        <v>14</v>
      </c>
    </row>
    <row r="11" spans="1:7" ht="27" customHeight="1" thickBot="1" x14ac:dyDescent="0.25"/>
    <row r="12" spans="1:7" ht="27" customHeight="1" thickBot="1" x14ac:dyDescent="0.35">
      <c r="A12" s="3"/>
      <c r="B12" s="66" t="s">
        <v>23</v>
      </c>
      <c r="C12" s="67"/>
    </row>
    <row r="13" spans="1:7" ht="27" customHeight="1" x14ac:dyDescent="0.35">
      <c r="A13" s="7" t="s">
        <v>26</v>
      </c>
      <c r="B13" s="70">
        <f>B3*C3+B2*C2</f>
        <v>2000000</v>
      </c>
      <c r="C13" s="71"/>
    </row>
    <row r="14" spans="1:7" ht="27" customHeight="1" thickBot="1" x14ac:dyDescent="0.4">
      <c r="A14" s="13" t="s">
        <v>25</v>
      </c>
      <c r="B14" s="68">
        <v>0</v>
      </c>
      <c r="C14" s="69"/>
    </row>
    <row r="15" spans="1:7" ht="27" customHeight="1" x14ac:dyDescent="0.35">
      <c r="A15" s="36" t="s">
        <v>16</v>
      </c>
    </row>
    <row r="18" spans="1:4" ht="27" customHeight="1" x14ac:dyDescent="0.4">
      <c r="A18" s="33" t="s">
        <v>13</v>
      </c>
    </row>
    <row r="19" spans="1:4" ht="27" customHeight="1" thickBot="1" x14ac:dyDescent="0.25"/>
    <row r="20" spans="1:4" ht="27" customHeight="1" thickBot="1" x14ac:dyDescent="0.35">
      <c r="A20" s="3"/>
      <c r="B20" s="72" t="s">
        <v>24</v>
      </c>
      <c r="C20" s="73"/>
    </row>
    <row r="21" spans="1:4" ht="55.5" customHeight="1" thickBot="1" x14ac:dyDescent="0.25">
      <c r="A21" s="35" t="s">
        <v>15</v>
      </c>
      <c r="B21" s="74">
        <f>B13</f>
        <v>2000000</v>
      </c>
      <c r="C21" s="75"/>
    </row>
    <row r="22" spans="1:4" ht="27" customHeight="1" x14ac:dyDescent="0.35">
      <c r="A22" s="36" t="s">
        <v>16</v>
      </c>
    </row>
    <row r="24" spans="1:4" ht="27" customHeight="1" thickBot="1" x14ac:dyDescent="0.25"/>
    <row r="25" spans="1:4" ht="27" customHeight="1" thickBot="1" x14ac:dyDescent="0.25">
      <c r="B25" s="64" t="s">
        <v>19</v>
      </c>
      <c r="C25" s="65"/>
      <c r="D25" s="43" t="s">
        <v>12</v>
      </c>
    </row>
    <row r="26" spans="1:4" ht="55.5" customHeight="1" thickBot="1" x14ac:dyDescent="0.25">
      <c r="A26" s="40" t="s">
        <v>22</v>
      </c>
      <c r="B26" s="74">
        <f>B2</f>
        <v>20000000</v>
      </c>
      <c r="C26" s="75"/>
      <c r="D26" s="38">
        <v>0.4</v>
      </c>
    </row>
    <row r="27" spans="1:4" ht="55.5" customHeight="1" thickBot="1" x14ac:dyDescent="0.25">
      <c r="A27" s="39" t="s">
        <v>21</v>
      </c>
      <c r="B27" s="78">
        <f>B18</f>
        <v>0</v>
      </c>
      <c r="C27" s="79"/>
      <c r="D27" s="37">
        <v>0.6</v>
      </c>
    </row>
    <row r="28" spans="1:4" ht="22.5" customHeight="1" x14ac:dyDescent="0.35">
      <c r="A28" s="36" t="s">
        <v>29</v>
      </c>
    </row>
    <row r="29" spans="1:4" ht="22.5" customHeight="1" x14ac:dyDescent="0.35">
      <c r="A29" s="36" t="s">
        <v>31</v>
      </c>
    </row>
    <row r="30" spans="1:4" ht="22.5" customHeight="1" thickBot="1" x14ac:dyDescent="0.25"/>
    <row r="31" spans="1:4" ht="27" customHeight="1" thickBot="1" x14ac:dyDescent="0.35">
      <c r="A31" s="3"/>
      <c r="B31" s="72" t="s">
        <v>28</v>
      </c>
      <c r="C31" s="73"/>
    </row>
    <row r="32" spans="1:4" ht="55.5" customHeight="1" thickBot="1" x14ac:dyDescent="0.25">
      <c r="A32" s="34" t="s">
        <v>20</v>
      </c>
      <c r="B32" s="74">
        <f>B27*D27+B26*D26</f>
        <v>8000000</v>
      </c>
      <c r="C32" s="75"/>
    </row>
    <row r="34" spans="1:3" ht="27" customHeight="1" thickBot="1" x14ac:dyDescent="0.25"/>
    <row r="35" spans="1:3" ht="56.25" customHeight="1" thickBot="1" x14ac:dyDescent="0.25">
      <c r="A35" s="44" t="s">
        <v>27</v>
      </c>
      <c r="B35" s="76">
        <f>B32-B21</f>
        <v>6000000</v>
      </c>
      <c r="C35" s="77"/>
    </row>
    <row r="36" spans="1:3" ht="27" customHeight="1" x14ac:dyDescent="0.35">
      <c r="A36" s="36" t="s">
        <v>30</v>
      </c>
    </row>
  </sheetData>
  <mergeCells count="11">
    <mergeCell ref="B35:C35"/>
    <mergeCell ref="B27:C27"/>
    <mergeCell ref="B26:C26"/>
    <mergeCell ref="B32:C32"/>
    <mergeCell ref="B31:C31"/>
    <mergeCell ref="B25:C25"/>
    <mergeCell ref="B12:C12"/>
    <mergeCell ref="B14:C14"/>
    <mergeCell ref="B13:C13"/>
    <mergeCell ref="B20:C20"/>
    <mergeCell ref="B21:C21"/>
  </mergeCells>
  <phoneticPr fontId="12" type="noConversion"/>
  <printOptions horizontalCentered="1"/>
  <pageMargins left="0.47244094488188981" right="0.47244094488188981" top="0.70866141732283472" bottom="0.59055118110236227" header="0.47244094488188981" footer="0.47244094488188981"/>
  <pageSetup paperSize="9" scale="54" orientation="portrait" cellComments="asDisplayed" r:id="rId1"/>
  <headerFooter alignWithMargins="0">
    <oddFooter>&amp;L&amp;F&amp;C&amp;A&amp;R1/4</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8"/>
  <sheetViews>
    <sheetView zoomScale="75" zoomScaleNormal="75" zoomScaleSheetLayoutView="100" workbookViewId="0"/>
  </sheetViews>
  <sheetFormatPr defaultColWidth="22.85546875" defaultRowHeight="27" customHeight="1" x14ac:dyDescent="0.2"/>
  <cols>
    <col min="1" max="4" width="33.28515625" style="1" customWidth="1"/>
    <col min="5" max="5" width="33.42578125" style="1" customWidth="1"/>
    <col min="6" max="16384" width="22.85546875" style="1"/>
  </cols>
  <sheetData>
    <row r="1" spans="1:5" ht="27.75" thickBot="1" x14ac:dyDescent="0.35">
      <c r="A1" s="3"/>
      <c r="B1" s="80" t="s">
        <v>6</v>
      </c>
      <c r="C1" s="81"/>
      <c r="D1" s="82"/>
    </row>
    <row r="2" spans="1:5" ht="27.75" thickBot="1" x14ac:dyDescent="0.35">
      <c r="A2" s="4"/>
      <c r="B2" s="5" t="s">
        <v>3</v>
      </c>
      <c r="C2" s="6" t="s">
        <v>5</v>
      </c>
      <c r="D2" s="5" t="s">
        <v>4</v>
      </c>
    </row>
    <row r="3" spans="1:5" ht="27" customHeight="1" x14ac:dyDescent="0.35">
      <c r="A3" s="7" t="s">
        <v>0</v>
      </c>
      <c r="B3" s="8">
        <v>-250000</v>
      </c>
      <c r="C3" s="9">
        <v>100000</v>
      </c>
      <c r="D3" s="8">
        <v>625000</v>
      </c>
    </row>
    <row r="4" spans="1:5" ht="27" customHeight="1" x14ac:dyDescent="0.35">
      <c r="A4" s="10" t="s">
        <v>1</v>
      </c>
      <c r="B4" s="11">
        <v>100000</v>
      </c>
      <c r="C4" s="12">
        <v>150000</v>
      </c>
      <c r="D4" s="11">
        <v>415000</v>
      </c>
    </row>
    <row r="5" spans="1:5" ht="27" customHeight="1" thickBot="1" x14ac:dyDescent="0.4">
      <c r="A5" s="13" t="s">
        <v>2</v>
      </c>
      <c r="B5" s="14">
        <v>50000</v>
      </c>
      <c r="C5" s="15">
        <v>80000</v>
      </c>
      <c r="D5" s="14">
        <v>300000</v>
      </c>
    </row>
    <row r="12" spans="1:5" ht="27" customHeight="1" thickBot="1" x14ac:dyDescent="0.25">
      <c r="A12" s="2"/>
      <c r="B12" s="2"/>
      <c r="C12" s="2"/>
      <c r="D12" s="2"/>
      <c r="E12" s="2"/>
    </row>
    <row r="13" spans="1:5" ht="27" customHeight="1" thickBot="1" x14ac:dyDescent="0.25"/>
    <row r="14" spans="1:5" ht="27" customHeight="1" thickBot="1" x14ac:dyDescent="0.35">
      <c r="A14" s="3"/>
      <c r="B14" s="66" t="s">
        <v>7</v>
      </c>
      <c r="C14" s="67"/>
    </row>
    <row r="15" spans="1:5" ht="27" customHeight="1" x14ac:dyDescent="0.35">
      <c r="A15" s="7" t="s">
        <v>0</v>
      </c>
      <c r="B15" s="88">
        <v>-250000</v>
      </c>
      <c r="C15" s="89"/>
    </row>
    <row r="16" spans="1:5" ht="27" customHeight="1" x14ac:dyDescent="0.4">
      <c r="A16" s="45" t="s">
        <v>1</v>
      </c>
      <c r="B16" s="83">
        <v>100000</v>
      </c>
      <c r="C16" s="84"/>
    </row>
    <row r="17" spans="1:3" ht="27" customHeight="1" thickBot="1" x14ac:dyDescent="0.4">
      <c r="A17" s="13" t="s">
        <v>2</v>
      </c>
      <c r="B17" s="68">
        <v>50000</v>
      </c>
      <c r="C17" s="69"/>
    </row>
    <row r="19" spans="1:3" ht="27" customHeight="1" thickBot="1" x14ac:dyDescent="0.25"/>
    <row r="20" spans="1:3" ht="27" customHeight="1" thickBot="1" x14ac:dyDescent="0.35">
      <c r="A20" s="4"/>
      <c r="B20" s="85" t="s">
        <v>8</v>
      </c>
      <c r="C20" s="87"/>
    </row>
    <row r="21" spans="1:3" ht="27" customHeight="1" x14ac:dyDescent="0.4">
      <c r="A21" s="19" t="s">
        <v>0</v>
      </c>
      <c r="B21" s="90">
        <v>625000</v>
      </c>
      <c r="C21" s="91"/>
    </row>
    <row r="22" spans="1:3" ht="27" customHeight="1" x14ac:dyDescent="0.35">
      <c r="A22" s="10" t="s">
        <v>1</v>
      </c>
      <c r="B22" s="92">
        <v>415000</v>
      </c>
      <c r="C22" s="93"/>
    </row>
    <row r="23" spans="1:3" ht="27" customHeight="1" thickBot="1" x14ac:dyDescent="0.4">
      <c r="A23" s="13" t="s">
        <v>2</v>
      </c>
      <c r="B23" s="68">
        <v>300000</v>
      </c>
      <c r="C23" s="69"/>
    </row>
    <row r="24" spans="1:3" ht="27" customHeight="1" thickBot="1" x14ac:dyDescent="0.25"/>
    <row r="25" spans="1:3" ht="27" customHeight="1" thickBot="1" x14ac:dyDescent="0.35">
      <c r="A25" s="3"/>
      <c r="B25" s="66" t="s">
        <v>9</v>
      </c>
      <c r="C25" s="67"/>
    </row>
    <row r="26" spans="1:3" ht="27" customHeight="1" x14ac:dyDescent="0.35">
      <c r="A26" s="7" t="s">
        <v>0</v>
      </c>
      <c r="B26" s="88">
        <f>(1/3)*-250000+(1/3)*100000+(1/3)*625000</f>
        <v>158333.33333333331</v>
      </c>
      <c r="C26" s="89"/>
    </row>
    <row r="27" spans="1:3" ht="27" customHeight="1" x14ac:dyDescent="0.4">
      <c r="A27" s="45" t="s">
        <v>1</v>
      </c>
      <c r="B27" s="83">
        <f>(1/3)*100000+(1/3)*150000+(1/3)*415000</f>
        <v>221666.66666666663</v>
      </c>
      <c r="C27" s="84"/>
    </row>
    <row r="28" spans="1:3" ht="27" customHeight="1" thickBot="1" x14ac:dyDescent="0.4">
      <c r="A28" s="13" t="s">
        <v>2</v>
      </c>
      <c r="B28" s="68">
        <f>(1/3)*50000+(1/3)*80000+(1/3)*300000</f>
        <v>143333.33333333331</v>
      </c>
      <c r="C28" s="69"/>
    </row>
    <row r="33" spans="1:5" ht="27" customHeight="1" thickBot="1" x14ac:dyDescent="0.25"/>
    <row r="34" spans="1:5" ht="27" customHeight="1" thickBot="1" x14ac:dyDescent="0.35">
      <c r="A34" s="3"/>
      <c r="B34" s="85" t="s">
        <v>10</v>
      </c>
      <c r="C34" s="86"/>
      <c r="D34" s="87"/>
    </row>
    <row r="35" spans="1:5" ht="27" customHeight="1" thickBot="1" x14ac:dyDescent="0.25">
      <c r="B35" s="22" t="s">
        <v>3</v>
      </c>
      <c r="C35" s="22" t="s">
        <v>5</v>
      </c>
      <c r="D35" s="22" t="s">
        <v>4</v>
      </c>
      <c r="E35" s="18" t="s">
        <v>11</v>
      </c>
    </row>
    <row r="36" spans="1:5" ht="27" customHeight="1" x14ac:dyDescent="0.35">
      <c r="A36" s="16" t="s">
        <v>0</v>
      </c>
      <c r="B36" s="21">
        <f>MAX($B$3:$B$5)-B3</f>
        <v>350000</v>
      </c>
      <c r="C36" s="28">
        <f>MAX($C$3:$C$5)-C3</f>
        <v>50000</v>
      </c>
      <c r="D36" s="23">
        <f>MAX($D$3:$D$5)-D3</f>
        <v>0</v>
      </c>
      <c r="E36" s="23">
        <f>MAX(B36:D36)</f>
        <v>350000</v>
      </c>
    </row>
    <row r="37" spans="1:5" ht="27" customHeight="1" x14ac:dyDescent="0.4">
      <c r="A37" s="20" t="s">
        <v>1</v>
      </c>
      <c r="B37" s="24">
        <f>MAX($B$3:$B$5)-B4</f>
        <v>0</v>
      </c>
      <c r="C37" s="29">
        <f>MAX($C$3:$C$5)-C4</f>
        <v>0</v>
      </c>
      <c r="D37" s="25">
        <f>MAX($D$3:$D$5)-D4</f>
        <v>210000</v>
      </c>
      <c r="E37" s="46">
        <f>MAX(B37:D37)</f>
        <v>210000</v>
      </c>
    </row>
    <row r="38" spans="1:5" ht="27" customHeight="1" thickBot="1" x14ac:dyDescent="0.4">
      <c r="A38" s="17" t="s">
        <v>2</v>
      </c>
      <c r="B38" s="26">
        <f>MAX($B$3:$B$5)-B5</f>
        <v>50000</v>
      </c>
      <c r="C38" s="30">
        <f>MAX($C$3:$C$5)-C5</f>
        <v>70000</v>
      </c>
      <c r="D38" s="27">
        <f>MAX($D$3:$D$5)-D5</f>
        <v>325000</v>
      </c>
      <c r="E38" s="27">
        <f>MAX(B38:D38)</f>
        <v>325000</v>
      </c>
    </row>
  </sheetData>
  <mergeCells count="14">
    <mergeCell ref="B1:D1"/>
    <mergeCell ref="B14:C14"/>
    <mergeCell ref="B16:C16"/>
    <mergeCell ref="B28:C28"/>
    <mergeCell ref="B34:D34"/>
    <mergeCell ref="B15:C15"/>
    <mergeCell ref="B17:C17"/>
    <mergeCell ref="B20:C20"/>
    <mergeCell ref="B21:C21"/>
    <mergeCell ref="B22:C22"/>
    <mergeCell ref="B23:C23"/>
    <mergeCell ref="B25:C25"/>
    <mergeCell ref="B26:C26"/>
    <mergeCell ref="B27:C27"/>
  </mergeCells>
  <phoneticPr fontId="12" type="noConversion"/>
  <printOptions horizontalCentered="1"/>
  <pageMargins left="0.47244094488188981" right="0.47244094488188981" top="0.70866141732283472" bottom="0.59055118110236227" header="0.47244094488188981" footer="0.47244094488188981"/>
  <pageSetup paperSize="9" scale="56" orientation="portrait" cellComments="asDisplayed" r:id="rId1"/>
  <headerFooter alignWithMargins="0">
    <oddFooter>&amp;L&amp;F&amp;C&amp;A&amp;R2/4</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0"/>
  <sheetViews>
    <sheetView zoomScale="75" zoomScaleNormal="75" zoomScaleSheetLayoutView="100" workbookViewId="0"/>
  </sheetViews>
  <sheetFormatPr defaultColWidth="22.85546875" defaultRowHeight="27" customHeight="1" x14ac:dyDescent="0.2"/>
  <cols>
    <col min="1" max="1" width="36" style="1" bestFit="1" customWidth="1"/>
    <col min="2" max="4" width="33.28515625" style="1" customWidth="1"/>
    <col min="5" max="5" width="33.42578125" style="1" customWidth="1"/>
    <col min="6" max="16384" width="22.85546875" style="1"/>
  </cols>
  <sheetData>
    <row r="1" spans="1:5" ht="27.75" thickBot="1" x14ac:dyDescent="0.35">
      <c r="A1" s="4"/>
      <c r="B1" s="5" t="s">
        <v>32</v>
      </c>
      <c r="C1" s="51" t="s">
        <v>33</v>
      </c>
      <c r="D1" s="5" t="s">
        <v>34</v>
      </c>
    </row>
    <row r="2" spans="1:5" ht="27" customHeight="1" x14ac:dyDescent="0.35">
      <c r="A2" s="7" t="s">
        <v>35</v>
      </c>
      <c r="B2" s="8">
        <v>2</v>
      </c>
      <c r="C2" s="49">
        <v>7</v>
      </c>
      <c r="D2" s="8">
        <v>8</v>
      </c>
    </row>
    <row r="3" spans="1:5" ht="27" customHeight="1" x14ac:dyDescent="0.35">
      <c r="A3" s="10" t="s">
        <v>36</v>
      </c>
      <c r="B3" s="11">
        <v>5</v>
      </c>
      <c r="C3" s="50">
        <v>3</v>
      </c>
      <c r="D3" s="11">
        <v>6</v>
      </c>
    </row>
    <row r="4" spans="1:5" ht="27" customHeight="1" thickBot="1" x14ac:dyDescent="0.4">
      <c r="A4" s="13" t="s">
        <v>37</v>
      </c>
      <c r="B4" s="14">
        <v>4</v>
      </c>
      <c r="C4" s="48">
        <v>9</v>
      </c>
      <c r="D4" s="14">
        <v>1</v>
      </c>
    </row>
    <row r="5" spans="1:5" ht="27" customHeight="1" thickBot="1" x14ac:dyDescent="0.25">
      <c r="A5" s="2"/>
      <c r="B5" s="2"/>
      <c r="C5" s="2"/>
      <c r="D5" s="2"/>
      <c r="E5" s="2"/>
    </row>
    <row r="6" spans="1:5" ht="27" customHeight="1" thickBot="1" x14ac:dyDescent="0.25"/>
    <row r="7" spans="1:5" ht="27" customHeight="1" thickBot="1" x14ac:dyDescent="0.35">
      <c r="A7" s="3"/>
      <c r="B7" s="107" t="s">
        <v>7</v>
      </c>
      <c r="C7" s="108"/>
    </row>
    <row r="8" spans="1:5" ht="27" customHeight="1" x14ac:dyDescent="0.35">
      <c r="A8" s="7" t="s">
        <v>35</v>
      </c>
      <c r="B8" s="88">
        <f>MIN(B2:D2)</f>
        <v>2</v>
      </c>
      <c r="C8" s="89"/>
    </row>
    <row r="9" spans="1:5" ht="27" customHeight="1" x14ac:dyDescent="0.4">
      <c r="A9" s="45" t="s">
        <v>36</v>
      </c>
      <c r="B9" s="109">
        <f>MIN(B3:D3)</f>
        <v>3</v>
      </c>
      <c r="C9" s="110"/>
    </row>
    <row r="10" spans="1:5" ht="27" customHeight="1" thickBot="1" x14ac:dyDescent="0.4">
      <c r="A10" s="13" t="s">
        <v>37</v>
      </c>
      <c r="B10" s="68">
        <f>MIN(B4:D4)</f>
        <v>1</v>
      </c>
      <c r="C10" s="69"/>
    </row>
    <row r="11" spans="1:5" ht="27" customHeight="1" thickBot="1" x14ac:dyDescent="0.25"/>
    <row r="12" spans="1:5" ht="27" customHeight="1" thickBot="1" x14ac:dyDescent="0.35">
      <c r="A12" s="4"/>
      <c r="B12" s="96" t="s">
        <v>8</v>
      </c>
      <c r="C12" s="98"/>
    </row>
    <row r="13" spans="1:5" ht="27" customHeight="1" x14ac:dyDescent="0.35">
      <c r="A13" s="7" t="s">
        <v>35</v>
      </c>
      <c r="B13" s="99">
        <f>MAX(B2:D2)</f>
        <v>8</v>
      </c>
      <c r="C13" s="100"/>
    </row>
    <row r="14" spans="1:5" ht="27" customHeight="1" x14ac:dyDescent="0.35">
      <c r="A14" s="10" t="s">
        <v>36</v>
      </c>
      <c r="B14" s="92">
        <f>MAX(B3:D3)</f>
        <v>6</v>
      </c>
      <c r="C14" s="93"/>
    </row>
    <row r="15" spans="1:5" ht="27" customHeight="1" thickBot="1" x14ac:dyDescent="0.45">
      <c r="A15" s="52" t="s">
        <v>37</v>
      </c>
      <c r="B15" s="101">
        <f>MAX(B4:D4)</f>
        <v>9</v>
      </c>
      <c r="C15" s="102"/>
    </row>
    <row r="16" spans="1:5" ht="27" customHeight="1" thickBot="1" x14ac:dyDescent="0.25"/>
    <row r="17" spans="1:5" ht="27" customHeight="1" thickBot="1" x14ac:dyDescent="0.35">
      <c r="A17" s="3"/>
      <c r="B17" s="96" t="s">
        <v>9</v>
      </c>
      <c r="C17" s="98"/>
    </row>
    <row r="18" spans="1:5" ht="27" customHeight="1" x14ac:dyDescent="0.4">
      <c r="A18" s="19" t="s">
        <v>35</v>
      </c>
      <c r="B18" s="103">
        <f>(1/3)*B2+(1/3)*C2+(1/3)*D2</f>
        <v>5.6666666666666661</v>
      </c>
      <c r="C18" s="104"/>
    </row>
    <row r="19" spans="1:5" ht="27" customHeight="1" x14ac:dyDescent="0.35">
      <c r="A19" s="10" t="s">
        <v>36</v>
      </c>
      <c r="B19" s="105">
        <f t="shared" ref="B19:B20" si="0">(1/3)*B3+(1/3)*C3+(1/3)*D3</f>
        <v>4.6666666666666661</v>
      </c>
      <c r="C19" s="106"/>
    </row>
    <row r="20" spans="1:5" ht="27" customHeight="1" thickBot="1" x14ac:dyDescent="0.4">
      <c r="A20" s="13" t="s">
        <v>37</v>
      </c>
      <c r="B20" s="94">
        <f t="shared" si="0"/>
        <v>4.6666666666666661</v>
      </c>
      <c r="C20" s="95"/>
    </row>
    <row r="25" spans="1:5" ht="27" customHeight="1" thickBot="1" x14ac:dyDescent="0.25"/>
    <row r="26" spans="1:5" ht="27" customHeight="1" thickBot="1" x14ac:dyDescent="0.35">
      <c r="A26" s="3"/>
      <c r="B26" s="96" t="s">
        <v>10</v>
      </c>
      <c r="C26" s="97"/>
      <c r="D26" s="98"/>
    </row>
    <row r="27" spans="1:5" ht="27" customHeight="1" thickBot="1" x14ac:dyDescent="0.25">
      <c r="B27" s="5" t="s">
        <v>32</v>
      </c>
      <c r="C27" s="51" t="s">
        <v>33</v>
      </c>
      <c r="D27" s="5" t="s">
        <v>34</v>
      </c>
      <c r="E27" s="57" t="s">
        <v>11</v>
      </c>
    </row>
    <row r="28" spans="1:5" ht="27" customHeight="1" x14ac:dyDescent="0.4">
      <c r="A28" s="7" t="s">
        <v>35</v>
      </c>
      <c r="B28" s="58">
        <f>MAX($B$2:$B$4)-B2</f>
        <v>3</v>
      </c>
      <c r="C28" s="59">
        <f>MAX($C$2:$C$4)-C2</f>
        <v>2</v>
      </c>
      <c r="D28" s="60">
        <f>MAX($D$2:$D$4)-D2</f>
        <v>0</v>
      </c>
      <c r="E28" s="63">
        <f>MAX(B28:D28)</f>
        <v>3</v>
      </c>
    </row>
    <row r="29" spans="1:5" ht="27" customHeight="1" x14ac:dyDescent="0.35">
      <c r="A29" s="10" t="s">
        <v>36</v>
      </c>
      <c r="B29" s="53">
        <f>MAX($B$2:$B$4)-B3</f>
        <v>0</v>
      </c>
      <c r="C29" s="61">
        <f>MAX($C$2:$C$4)-C3</f>
        <v>6</v>
      </c>
      <c r="D29" s="54">
        <f>MAX($D$2:$D$4)-D3</f>
        <v>2</v>
      </c>
      <c r="E29" s="54">
        <f>MAX(B29:D29)</f>
        <v>6</v>
      </c>
    </row>
    <row r="30" spans="1:5" ht="27" customHeight="1" thickBot="1" x14ac:dyDescent="0.4">
      <c r="A30" s="13" t="s">
        <v>37</v>
      </c>
      <c r="B30" s="55">
        <f>MAX($B$2:$B$4)-B4</f>
        <v>1</v>
      </c>
      <c r="C30" s="62">
        <f>MAX($C$2:$C$4)-C4</f>
        <v>0</v>
      </c>
      <c r="D30" s="56">
        <f>MAX($D$2:$D$4)-D4</f>
        <v>7</v>
      </c>
      <c r="E30" s="56">
        <f>MAX(B30:D30)</f>
        <v>7</v>
      </c>
    </row>
  </sheetData>
  <mergeCells count="13">
    <mergeCell ref="B7:C7"/>
    <mergeCell ref="B8:C8"/>
    <mergeCell ref="B9:C9"/>
    <mergeCell ref="B10:C10"/>
    <mergeCell ref="B12:C12"/>
    <mergeCell ref="B20:C20"/>
    <mergeCell ref="B26:D26"/>
    <mergeCell ref="B13:C13"/>
    <mergeCell ref="B14:C14"/>
    <mergeCell ref="B15:C15"/>
    <mergeCell ref="B17:C17"/>
    <mergeCell ref="B18:C18"/>
    <mergeCell ref="B19:C19"/>
  </mergeCells>
  <printOptions horizontalCentered="1"/>
  <pageMargins left="0.47244094488188981" right="0.47244094488188981" top="0.70866141732283472" bottom="0.59055118110236227" header="0.47244094488188981" footer="0.47244094488188981"/>
  <pageSetup paperSize="9" scale="54" orientation="portrait" cellComments="asDisplayed" r:id="rId1"/>
  <headerFooter alignWithMargins="0">
    <oddFooter>&amp;L&amp;F&amp;C&amp;A&amp;R3/4</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
  <sheetViews>
    <sheetView zoomScale="75" zoomScaleNormal="100" zoomScaleSheetLayoutView="85" workbookViewId="0"/>
  </sheetViews>
  <sheetFormatPr defaultColWidth="16.85546875" defaultRowHeight="27" customHeight="1" x14ac:dyDescent="0.2"/>
  <cols>
    <col min="1" max="16384" width="16.85546875" style="1"/>
  </cols>
  <sheetData/>
  <phoneticPr fontId="12" type="noConversion"/>
  <printOptions horizontalCentered="1"/>
  <pageMargins left="0.47244094488188981" right="0.47244094488188981" top="0.70866141732283472" bottom="0.59055118110236227" header="0.47244094488188981" footer="0.47244094488188981"/>
  <pageSetup paperSize="9" orientation="landscape" cellComments="asDisplayed" r:id="rId1"/>
  <headerFooter alignWithMargins="0">
    <oddFooter>&amp;L&amp;F&amp;C&amp;A&amp;R4/4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Lasku 1</vt:lpstr>
      <vt:lpstr>Lasku 2</vt:lpstr>
      <vt:lpstr>Lasku 3</vt:lpstr>
      <vt:lpstr>Lasku 4</vt:lpstr>
      <vt:lpstr>'Lasku 1'!Print_Area</vt:lpstr>
      <vt:lpstr>'Lasku 2'!Print_Area</vt:lpstr>
      <vt:lpstr>'Lasku 3'!Print_Area</vt:lpstr>
      <vt:lpstr>'Lasku 4'!Print_Area</vt:lpstr>
    </vt:vector>
  </TitlesOfParts>
  <Company>HKKK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Mikko Tarkkala</dc:creator>
  <cp:lastModifiedBy>Mikko Tarkkala</cp:lastModifiedBy>
  <cp:lastPrinted>2018-02-04T13:26:48Z</cp:lastPrinted>
  <dcterms:created xsi:type="dcterms:W3CDTF">2001-09-20T12:54:42Z</dcterms:created>
  <dcterms:modified xsi:type="dcterms:W3CDTF">2020-02-08T11:59:09Z</dcterms:modified>
</cp:coreProperties>
</file>