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lantti\Patentit-kurssi\"/>
    </mc:Choice>
  </mc:AlternateContent>
  <xr:revisionPtr revIDLastSave="0" documentId="8_{77C1D945-3F12-450A-941D-606CD6AD5538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6" i="1" l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A36" i="1" l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F6" i="1" l="1"/>
</calcChain>
</file>

<file path=xl/sharedStrings.xml><?xml version="1.0" encoding="utf-8"?>
<sst xmlns="http://schemas.openxmlformats.org/spreadsheetml/2006/main" count="15" uniqueCount="15">
  <si>
    <t>Tehtävä 1</t>
  </si>
  <si>
    <t>Tehtävä 2</t>
  </si>
  <si>
    <t>Tehtävä 3</t>
  </si>
  <si>
    <t>Tehtävä 4</t>
  </si>
  <si>
    <t>Yhteensä</t>
  </si>
  <si>
    <t>Arvosana</t>
  </si>
  <si>
    <t>MEC-E.9020 Patentit</t>
  </si>
  <si>
    <t>Tentti 14.4.2021, tulokset</t>
  </si>
  <si>
    <t>Opnro</t>
  </si>
  <si>
    <t>Arvosanarajat</t>
  </si>
  <si>
    <t>11,5 - 12,5</t>
  </si>
  <si>
    <t>13 - 13,5</t>
  </si>
  <si>
    <t>14 - 14,5</t>
  </si>
  <si>
    <t>15 - 16</t>
  </si>
  <si>
    <t>9 - 11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</si>
</sst>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Arial Unicode M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0" xfId="0" applyFont="1" applyAlignment="1">
      <alignment horizontal="left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"/>
  <sheetViews>
    <sheetView tabSelected="1" topLeftCell="A26" workbookViewId="0">
      <selection activeCell="B45" sqref="B45"/>
    </sheetView>
  </sheetViews>
  <sheetFormatPr defaultRowHeight="12.5"/>
  <cols>
    <col min="1" max="1" width="9.90625" bestFit="1" customWidth="1"/>
    <col min="2" max="2" width="8.90625" bestFit="1" customWidth="1"/>
    <col min="3" max="6" width="8.90625" customWidth="1"/>
    <col min="7" max="7" width="8.54296875" customWidth="1"/>
  </cols>
  <sheetData>
    <row r="1" spans="1:7">
      <c r="A1" t="s">
        <v>6</v>
      </c>
    </row>
    <row r="2" spans="1:7">
      <c r="A2" t="s">
        <v>7</v>
      </c>
    </row>
    <row r="5" spans="1:7">
      <c r="A5" t="s">
        <v>8</v>
      </c>
      <c r="B5" t="s">
        <v>0</v>
      </c>
      <c r="C5" t="s">
        <v>1</v>
      </c>
      <c r="D5" t="s">
        <v>2</v>
      </c>
      <c r="E5" t="s">
        <v>3</v>
      </c>
      <c r="F5" t="s">
        <v>4</v>
      </c>
      <c r="G5" t="s">
        <v>5</v>
      </c>
    </row>
    <row r="6" spans="1:7">
      <c r="A6" s="1" t="str">
        <f>"584979"</f>
        <v>584979</v>
      </c>
      <c r="B6">
        <v>3.5</v>
      </c>
      <c r="C6">
        <v>4</v>
      </c>
      <c r="D6">
        <v>4</v>
      </c>
      <c r="E6">
        <v>4</v>
      </c>
      <c r="F6">
        <f t="shared" ref="F6" si="0">SUM(B6:E6)</f>
        <v>15.5</v>
      </c>
      <c r="G6">
        <v>5</v>
      </c>
    </row>
    <row r="7" spans="1:7">
      <c r="A7" s="1" t="str">
        <f>"651394"</f>
        <v>651394</v>
      </c>
      <c r="B7">
        <v>3</v>
      </c>
      <c r="C7">
        <v>2</v>
      </c>
      <c r="D7">
        <v>3</v>
      </c>
      <c r="E7">
        <v>3</v>
      </c>
      <c r="F7">
        <f t="shared" ref="F7:F36" si="1">SUM(B7:E7)</f>
        <v>11</v>
      </c>
      <c r="G7">
        <v>1</v>
      </c>
    </row>
    <row r="8" spans="1:7">
      <c r="A8" s="1" t="str">
        <f>"654508"</f>
        <v>654508</v>
      </c>
      <c r="B8">
        <v>3</v>
      </c>
      <c r="C8">
        <v>4</v>
      </c>
      <c r="D8">
        <v>3</v>
      </c>
      <c r="E8">
        <v>4</v>
      </c>
      <c r="F8">
        <f t="shared" si="1"/>
        <v>14</v>
      </c>
      <c r="G8">
        <v>4</v>
      </c>
    </row>
    <row r="9" spans="1:7">
      <c r="A9" s="1" t="str">
        <f>"528443"</f>
        <v>528443</v>
      </c>
      <c r="B9">
        <v>4</v>
      </c>
      <c r="C9">
        <v>4</v>
      </c>
      <c r="D9">
        <v>4</v>
      </c>
      <c r="E9">
        <v>4</v>
      </c>
      <c r="F9">
        <f t="shared" si="1"/>
        <v>16</v>
      </c>
      <c r="G9">
        <v>5</v>
      </c>
    </row>
    <row r="10" spans="1:7">
      <c r="A10" s="1" t="str">
        <f>"595845"</f>
        <v>595845</v>
      </c>
      <c r="B10">
        <v>3.5</v>
      </c>
      <c r="C10">
        <v>3</v>
      </c>
      <c r="D10">
        <v>4</v>
      </c>
      <c r="E10">
        <v>3</v>
      </c>
      <c r="F10">
        <f t="shared" si="1"/>
        <v>13.5</v>
      </c>
      <c r="G10">
        <v>3</v>
      </c>
    </row>
    <row r="11" spans="1:7">
      <c r="A11" s="1" t="str">
        <f>"878588"</f>
        <v>878588</v>
      </c>
      <c r="B11">
        <v>3</v>
      </c>
      <c r="C11">
        <v>2</v>
      </c>
      <c r="D11">
        <v>2</v>
      </c>
      <c r="E11">
        <v>4</v>
      </c>
      <c r="F11">
        <f t="shared" si="1"/>
        <v>11</v>
      </c>
      <c r="G11">
        <v>1</v>
      </c>
    </row>
    <row r="12" spans="1:7">
      <c r="A12" s="1" t="str">
        <f>"714105"</f>
        <v>714105</v>
      </c>
      <c r="B12">
        <v>4</v>
      </c>
      <c r="C12">
        <v>4</v>
      </c>
      <c r="D12">
        <v>4</v>
      </c>
      <c r="E12">
        <v>3</v>
      </c>
      <c r="F12">
        <f t="shared" si="1"/>
        <v>15</v>
      </c>
      <c r="G12">
        <v>5</v>
      </c>
    </row>
    <row r="13" spans="1:7">
      <c r="A13" s="1" t="str">
        <f>"502265"</f>
        <v>502265</v>
      </c>
      <c r="B13">
        <v>3</v>
      </c>
      <c r="C13">
        <v>4</v>
      </c>
      <c r="D13">
        <v>4</v>
      </c>
      <c r="E13">
        <v>4</v>
      </c>
      <c r="F13">
        <f t="shared" si="1"/>
        <v>15</v>
      </c>
      <c r="G13">
        <v>5</v>
      </c>
    </row>
    <row r="14" spans="1:7">
      <c r="A14" s="1" t="str">
        <f>"525705"</f>
        <v>525705</v>
      </c>
      <c r="B14">
        <v>3.5</v>
      </c>
      <c r="C14">
        <v>4</v>
      </c>
      <c r="D14">
        <v>4</v>
      </c>
      <c r="E14">
        <v>4</v>
      </c>
      <c r="F14">
        <f t="shared" si="1"/>
        <v>15.5</v>
      </c>
      <c r="G14">
        <v>5</v>
      </c>
    </row>
    <row r="15" spans="1:7">
      <c r="A15" s="1" t="str">
        <f>"63816S"</f>
        <v>63816S</v>
      </c>
      <c r="B15">
        <v>3.5</v>
      </c>
      <c r="C15">
        <v>4</v>
      </c>
      <c r="D15">
        <v>4</v>
      </c>
      <c r="E15">
        <v>3</v>
      </c>
      <c r="F15">
        <f t="shared" si="1"/>
        <v>14.5</v>
      </c>
      <c r="G15">
        <v>4</v>
      </c>
    </row>
    <row r="16" spans="1:7">
      <c r="A16" s="1" t="str">
        <f>"655633"</f>
        <v>655633</v>
      </c>
      <c r="B16">
        <v>3.5</v>
      </c>
      <c r="C16">
        <v>4</v>
      </c>
      <c r="D16">
        <v>4</v>
      </c>
      <c r="E16">
        <v>4</v>
      </c>
      <c r="F16">
        <f t="shared" si="1"/>
        <v>15.5</v>
      </c>
      <c r="G16">
        <v>5</v>
      </c>
    </row>
    <row r="17" spans="1:7">
      <c r="A17" s="1" t="str">
        <f>"800365"</f>
        <v>800365</v>
      </c>
      <c r="B17">
        <v>3</v>
      </c>
      <c r="C17">
        <v>2</v>
      </c>
      <c r="D17">
        <v>3</v>
      </c>
      <c r="E17">
        <v>3</v>
      </c>
      <c r="F17">
        <f t="shared" si="1"/>
        <v>11</v>
      </c>
      <c r="G17">
        <v>1</v>
      </c>
    </row>
    <row r="18" spans="1:7">
      <c r="A18" s="1" t="str">
        <f>"529390"</f>
        <v>529390</v>
      </c>
      <c r="B18">
        <v>4</v>
      </c>
      <c r="C18">
        <v>4</v>
      </c>
      <c r="D18">
        <v>4</v>
      </c>
      <c r="E18">
        <v>3</v>
      </c>
      <c r="F18">
        <f t="shared" si="1"/>
        <v>15</v>
      </c>
      <c r="G18">
        <v>5</v>
      </c>
    </row>
    <row r="19" spans="1:7">
      <c r="A19" s="1" t="str">
        <f>"552833"</f>
        <v>552833</v>
      </c>
      <c r="B19">
        <v>3</v>
      </c>
      <c r="C19">
        <v>4</v>
      </c>
      <c r="D19">
        <v>4</v>
      </c>
      <c r="E19">
        <v>3</v>
      </c>
      <c r="F19">
        <f t="shared" si="1"/>
        <v>14</v>
      </c>
      <c r="G19">
        <v>4</v>
      </c>
    </row>
    <row r="20" spans="1:7">
      <c r="A20" s="1" t="str">
        <f>"526380"</f>
        <v>526380</v>
      </c>
      <c r="B20">
        <v>3.5</v>
      </c>
      <c r="C20">
        <v>3</v>
      </c>
      <c r="D20">
        <v>0</v>
      </c>
      <c r="E20">
        <v>3</v>
      </c>
      <c r="F20">
        <f t="shared" si="1"/>
        <v>9.5</v>
      </c>
      <c r="G20">
        <v>1</v>
      </c>
    </row>
    <row r="21" spans="1:7">
      <c r="A21" s="1" t="str">
        <f>"800404"</f>
        <v>800404</v>
      </c>
      <c r="B21">
        <v>3</v>
      </c>
      <c r="C21">
        <v>4</v>
      </c>
      <c r="D21">
        <v>4</v>
      </c>
      <c r="E21">
        <v>3</v>
      </c>
      <c r="F21">
        <f t="shared" si="1"/>
        <v>14</v>
      </c>
      <c r="G21">
        <v>4</v>
      </c>
    </row>
    <row r="22" spans="1:7">
      <c r="A22" s="1" t="str">
        <f>"350417"</f>
        <v>350417</v>
      </c>
      <c r="B22">
        <v>3</v>
      </c>
      <c r="C22">
        <v>4</v>
      </c>
      <c r="D22">
        <v>4</v>
      </c>
      <c r="E22">
        <v>4</v>
      </c>
      <c r="F22">
        <f t="shared" si="1"/>
        <v>15</v>
      </c>
      <c r="G22">
        <v>5</v>
      </c>
    </row>
    <row r="23" spans="1:7">
      <c r="A23" s="1" t="str">
        <f>"670553"</f>
        <v>670553</v>
      </c>
      <c r="B23">
        <v>2</v>
      </c>
      <c r="C23">
        <v>3</v>
      </c>
      <c r="D23">
        <v>3</v>
      </c>
      <c r="E23">
        <v>3</v>
      </c>
      <c r="F23">
        <f t="shared" si="1"/>
        <v>11</v>
      </c>
      <c r="G23">
        <v>1</v>
      </c>
    </row>
    <row r="24" spans="1:7">
      <c r="A24" s="1" t="str">
        <f>"356479"</f>
        <v>356479</v>
      </c>
      <c r="B24">
        <v>3.5</v>
      </c>
      <c r="C24">
        <v>4</v>
      </c>
      <c r="D24">
        <v>4</v>
      </c>
      <c r="E24">
        <v>4</v>
      </c>
      <c r="F24">
        <f t="shared" si="1"/>
        <v>15.5</v>
      </c>
      <c r="G24">
        <v>5</v>
      </c>
    </row>
    <row r="25" spans="1:7">
      <c r="A25" s="1" t="str">
        <f>"667210"</f>
        <v>667210</v>
      </c>
      <c r="B25">
        <v>3.5</v>
      </c>
      <c r="C25">
        <v>4</v>
      </c>
      <c r="D25">
        <v>4</v>
      </c>
      <c r="E25">
        <v>3</v>
      </c>
      <c r="F25">
        <f t="shared" si="1"/>
        <v>14.5</v>
      </c>
      <c r="G25">
        <v>4</v>
      </c>
    </row>
    <row r="26" spans="1:7">
      <c r="A26" s="1" t="str">
        <f>"597432"</f>
        <v>597432</v>
      </c>
      <c r="B26">
        <v>3</v>
      </c>
      <c r="C26">
        <v>4</v>
      </c>
      <c r="D26">
        <v>4</v>
      </c>
      <c r="E26">
        <v>3</v>
      </c>
      <c r="F26">
        <f t="shared" si="1"/>
        <v>14</v>
      </c>
      <c r="G26">
        <v>4</v>
      </c>
    </row>
    <row r="27" spans="1:7">
      <c r="A27" s="1" t="str">
        <f>"480866"</f>
        <v>480866</v>
      </c>
      <c r="B27">
        <v>4</v>
      </c>
      <c r="C27">
        <v>4</v>
      </c>
      <c r="D27">
        <v>4</v>
      </c>
      <c r="E27">
        <v>3</v>
      </c>
      <c r="F27">
        <f t="shared" si="1"/>
        <v>15</v>
      </c>
      <c r="G27">
        <v>5</v>
      </c>
    </row>
    <row r="28" spans="1:7">
      <c r="A28" s="1" t="str">
        <f>"653680"</f>
        <v>653680</v>
      </c>
      <c r="B28">
        <v>4</v>
      </c>
      <c r="C28">
        <v>3</v>
      </c>
      <c r="D28">
        <v>4</v>
      </c>
      <c r="E28">
        <v>2</v>
      </c>
      <c r="F28">
        <f t="shared" si="1"/>
        <v>13</v>
      </c>
      <c r="G28">
        <v>3</v>
      </c>
    </row>
    <row r="29" spans="1:7">
      <c r="A29" s="1" t="str">
        <f>"710400"</f>
        <v>710400</v>
      </c>
      <c r="B29">
        <v>4</v>
      </c>
      <c r="C29">
        <v>3</v>
      </c>
      <c r="D29">
        <v>4</v>
      </c>
      <c r="E29">
        <v>3</v>
      </c>
      <c r="F29">
        <f t="shared" si="1"/>
        <v>14</v>
      </c>
      <c r="G29">
        <v>4</v>
      </c>
    </row>
    <row r="30" spans="1:7">
      <c r="A30" s="1" t="str">
        <f>"665636"</f>
        <v>665636</v>
      </c>
      <c r="B30">
        <v>4</v>
      </c>
      <c r="C30">
        <v>3</v>
      </c>
      <c r="D30">
        <v>4</v>
      </c>
      <c r="E30">
        <v>4</v>
      </c>
      <c r="F30">
        <f t="shared" si="1"/>
        <v>15</v>
      </c>
      <c r="G30">
        <v>5</v>
      </c>
    </row>
    <row r="31" spans="1:7">
      <c r="A31" s="1" t="str">
        <f>"34082T"</f>
        <v>34082T</v>
      </c>
      <c r="B31">
        <v>3</v>
      </c>
      <c r="C31">
        <v>4</v>
      </c>
      <c r="D31">
        <v>4</v>
      </c>
      <c r="E31">
        <v>4</v>
      </c>
      <c r="F31">
        <f t="shared" si="1"/>
        <v>15</v>
      </c>
      <c r="G31">
        <v>5</v>
      </c>
    </row>
    <row r="32" spans="1:7">
      <c r="A32" s="1" t="str">
        <f>"481111"</f>
        <v>481111</v>
      </c>
      <c r="B32">
        <v>3.5</v>
      </c>
      <c r="C32">
        <v>4</v>
      </c>
      <c r="D32">
        <v>4</v>
      </c>
      <c r="E32">
        <v>4</v>
      </c>
      <c r="F32">
        <f t="shared" si="1"/>
        <v>15.5</v>
      </c>
      <c r="G32">
        <v>5</v>
      </c>
    </row>
    <row r="33" spans="1:7">
      <c r="A33" s="1" t="str">
        <f>"481328"</f>
        <v>481328</v>
      </c>
      <c r="B33">
        <v>3</v>
      </c>
      <c r="C33">
        <v>4</v>
      </c>
      <c r="D33">
        <v>4</v>
      </c>
      <c r="E33">
        <v>3</v>
      </c>
      <c r="F33">
        <f t="shared" si="1"/>
        <v>14</v>
      </c>
      <c r="G33">
        <v>4</v>
      </c>
    </row>
    <row r="34" spans="1:7">
      <c r="A34" s="1" t="str">
        <f>"528090"</f>
        <v>528090</v>
      </c>
      <c r="B34">
        <v>4</v>
      </c>
      <c r="C34">
        <v>4</v>
      </c>
      <c r="D34">
        <v>4</v>
      </c>
      <c r="E34">
        <v>4</v>
      </c>
      <c r="F34">
        <f t="shared" si="1"/>
        <v>16</v>
      </c>
      <c r="G34">
        <v>5</v>
      </c>
    </row>
    <row r="35" spans="1:7">
      <c r="A35" s="1" t="str">
        <f>"530855"</f>
        <v>530855</v>
      </c>
      <c r="B35">
        <v>4</v>
      </c>
      <c r="C35">
        <v>4</v>
      </c>
      <c r="D35">
        <v>4</v>
      </c>
      <c r="E35">
        <v>3</v>
      </c>
      <c r="F35">
        <f t="shared" si="1"/>
        <v>15</v>
      </c>
      <c r="G35">
        <v>5</v>
      </c>
    </row>
    <row r="36" spans="1:7">
      <c r="A36" s="1" t="str">
        <f>"432597"</f>
        <v>432597</v>
      </c>
      <c r="B36">
        <v>4</v>
      </c>
      <c r="C36">
        <v>4</v>
      </c>
      <c r="D36">
        <v>4</v>
      </c>
      <c r="E36">
        <v>4</v>
      </c>
      <c r="F36">
        <f t="shared" si="1"/>
        <v>16</v>
      </c>
      <c r="G36">
        <v>5</v>
      </c>
    </row>
    <row r="39" spans="1:7">
      <c r="A39" t="s">
        <v>9</v>
      </c>
    </row>
    <row r="40" spans="1:7">
      <c r="A40" s="2" t="s">
        <v>14</v>
      </c>
      <c r="B40">
        <v>1</v>
      </c>
    </row>
    <row r="41" spans="1:7">
      <c r="A41" t="s">
        <v>10</v>
      </c>
      <c r="B41">
        <v>2</v>
      </c>
    </row>
    <row r="42" spans="1:7">
      <c r="A42" t="s">
        <v>11</v>
      </c>
      <c r="B42">
        <v>3</v>
      </c>
    </row>
    <row r="43" spans="1:7">
      <c r="A43" t="s">
        <v>12</v>
      </c>
      <c r="B43">
        <v>4</v>
      </c>
    </row>
    <row r="44" spans="1:7">
      <c r="A44" t="s">
        <v>13</v>
      </c>
      <c r="B44">
        <v>5</v>
      </c>
    </row>
  </sheetData>
  <phoneticPr fontId="1" type="noConversion"/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Aalto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Kuosmanen Panu</dc:creator>
  <cp:lastModifiedBy>Kuosmanen Panu</cp:lastModifiedBy>
  <cp:lastPrinted>2015-05-22T07:26:22Z</cp:lastPrinted>
  <dcterms:created xsi:type="dcterms:W3CDTF">2012-01-18T16:10:30Z</dcterms:created>
  <dcterms:modified xsi:type="dcterms:W3CDTF">2021-05-11T18:48:38Z</dcterms:modified>
</cp:coreProperties>
</file>