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mie4\Dropbox (Aalto)\Micro_2022\problem_sets\"/>
    </mc:Choice>
  </mc:AlternateContent>
  <xr:revisionPtr revIDLastSave="0" documentId="13_ncr:1_{C3CF807D-348C-40A8-8932-8632EF38EC52}" xr6:coauthVersionLast="47" xr6:coauthVersionMax="47" xr10:uidLastSave="{00000000-0000-0000-0000-000000000000}"/>
  <workbookProtection lockStructure="1"/>
  <bookViews>
    <workbookView xWindow="1950" yWindow="1950" windowWidth="43200" windowHeight="17235" xr2:uid="{0BFE4C74-124C-44B3-BD20-993EFB395ECB}"/>
  </bookViews>
  <sheets>
    <sheet name="ps6.1a_payoff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3" i="2"/>
  <c r="G3" i="2"/>
  <c r="G4" i="2"/>
  <c r="G5" i="2"/>
  <c r="G6" i="2"/>
  <c r="G7" i="2"/>
  <c r="G8" i="2"/>
  <c r="G9" i="2"/>
  <c r="G10" i="2"/>
  <c r="G11" i="2"/>
  <c r="F4" i="2"/>
  <c r="H4" i="2" s="1"/>
  <c r="F5" i="2"/>
  <c r="F6" i="2"/>
  <c r="H6" i="2" s="1"/>
  <c r="F7" i="2"/>
  <c r="H7" i="2" s="1"/>
  <c r="F8" i="2"/>
  <c r="H8" i="2" s="1"/>
  <c r="F9" i="2"/>
  <c r="F10" i="2"/>
  <c r="H10" i="2" s="1"/>
  <c r="F11" i="2"/>
  <c r="H11" i="2" s="1"/>
  <c r="F3" i="2"/>
  <c r="H3" i="2" s="1"/>
  <c r="K15" i="2"/>
  <c r="I21" i="2"/>
  <c r="H19" i="2"/>
  <c r="H18" i="2"/>
  <c r="J20" i="2"/>
  <c r="F19" i="2"/>
  <c r="F15" i="2"/>
  <c r="H20" i="2"/>
  <c r="J18" i="2"/>
  <c r="K20" i="2"/>
  <c r="I23" i="2"/>
  <c r="H23" i="2"/>
  <c r="H22" i="2"/>
  <c r="J22" i="2"/>
  <c r="F20" i="2"/>
  <c r="F22" i="2"/>
  <c r="H21" i="2"/>
  <c r="K22" i="2"/>
  <c r="G18" i="2"/>
  <c r="J15" i="2"/>
  <c r="I16" i="2"/>
  <c r="G15" i="2"/>
  <c r="F21" i="2"/>
  <c r="F16" i="2"/>
  <c r="J23" i="2"/>
  <c r="K19" i="2"/>
  <c r="K17" i="2"/>
  <c r="K21" i="2"/>
  <c r="G20" i="2"/>
  <c r="J17" i="2"/>
  <c r="I18" i="2"/>
  <c r="G19" i="2"/>
  <c r="J16" i="2"/>
  <c r="I19" i="2"/>
  <c r="K23" i="2"/>
  <c r="G17" i="2"/>
  <c r="G22" i="2"/>
  <c r="J19" i="2"/>
  <c r="I20" i="2"/>
  <c r="G21" i="2"/>
  <c r="F17" i="2"/>
  <c r="K18" i="2"/>
  <c r="G16" i="2"/>
  <c r="K16" i="2"/>
  <c r="I15" i="2"/>
  <c r="H16" i="2"/>
  <c r="J21" i="2"/>
  <c r="I22" i="2"/>
  <c r="G23" i="2"/>
  <c r="F18" i="2"/>
  <c r="I17" i="2"/>
  <c r="H15" i="2"/>
  <c r="H17" i="2"/>
  <c r="F23" i="2"/>
  <c r="H9" i="2" l="1"/>
  <c r="J9" i="2" s="1"/>
  <c r="H5" i="2"/>
  <c r="J7" i="2"/>
  <c r="I7" i="2"/>
  <c r="I10" i="2"/>
  <c r="J10" i="2"/>
  <c r="J6" i="2"/>
  <c r="I6" i="2"/>
  <c r="J8" i="2"/>
  <c r="I8" i="2"/>
  <c r="J5" i="2"/>
  <c r="I5" i="2"/>
  <c r="J3" i="2"/>
  <c r="I3" i="2"/>
  <c r="J4" i="2"/>
  <c r="I4" i="2"/>
  <c r="I11" i="2"/>
  <c r="J11" i="2"/>
  <c r="I9" i="2" l="1"/>
</calcChain>
</file>

<file path=xl/sharedStrings.xml><?xml version="1.0" encoding="utf-8"?>
<sst xmlns="http://schemas.openxmlformats.org/spreadsheetml/2006/main" count="25" uniqueCount="17">
  <si>
    <t>Problem parameters</t>
  </si>
  <si>
    <t>Yield per vessel (tons)</t>
  </si>
  <si>
    <t>Fixed cost per season (€k)</t>
  </si>
  <si>
    <t>Demand, Q in tons, P in €/kg</t>
  </si>
  <si>
    <t>P(Q) = 100-2Q</t>
  </si>
  <si>
    <t>No. of vessels (Acme)</t>
  </si>
  <si>
    <t>No. of vessels (Bonk)</t>
  </si>
  <si>
    <t>Payoff (Acme)</t>
  </si>
  <si>
    <t>Price</t>
  </si>
  <si>
    <t>Payoff(Becme)</t>
  </si>
  <si>
    <t>Tons of garum produced (Acme)</t>
  </si>
  <si>
    <t>Tons of garum produced (Becme)</t>
  </si>
  <si>
    <t>Variable cost per ton (€k), Acme</t>
  </si>
  <si>
    <t>Variable cost per ton (€k), Bonk</t>
  </si>
  <si>
    <t>Row / Column in payoff matrix</t>
  </si>
  <si>
    <t>Computations</t>
  </si>
  <si>
    <t>Formulas for computations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</si>
</sst>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4" borderId="1" xfId="0" quotePrefix="1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7" borderId="1" xfId="0" applyFill="1" applyBorder="1"/>
    <xf numFmtId="0" fontId="0" fillId="7" borderId="1" xfId="0" quotePrefix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9867-6094-4D87-8266-F468961D99FC}">
  <dimension ref="A1:K23"/>
  <sheetViews>
    <sheetView showGridLines="0" tabSelected="1" zoomScale="85" zoomScaleNormal="85" workbookViewId="0">
      <selection activeCell="G37" sqref="G37"/>
    </sheetView>
  </sheetViews>
  <sheetFormatPr defaultRowHeight="15" x14ac:dyDescent="0.25"/>
  <cols>
    <col min="1" max="1" width="29.85546875" bestFit="1" customWidth="1"/>
    <col min="2" max="2" width="14.85546875" bestFit="1" customWidth="1"/>
    <col min="4" max="4" width="20.42578125" bestFit="1" customWidth="1"/>
    <col min="5" max="5" width="19.85546875" bestFit="1" customWidth="1"/>
    <col min="6" max="6" width="32.140625" bestFit="1" customWidth="1"/>
    <col min="7" max="7" width="33.42578125" bestFit="1" customWidth="1"/>
    <col min="8" max="8" width="22.5703125" customWidth="1"/>
    <col min="9" max="9" width="39.7109375" bestFit="1" customWidth="1"/>
    <col min="10" max="10" width="41" bestFit="1" customWidth="1"/>
    <col min="11" max="11" width="37.140625" bestFit="1" customWidth="1"/>
  </cols>
  <sheetData>
    <row r="1" spans="1:11" ht="26.25" x14ac:dyDescent="0.4">
      <c r="A1" s="9" t="s">
        <v>0</v>
      </c>
      <c r="B1" s="10"/>
      <c r="D1" s="8" t="s">
        <v>15</v>
      </c>
      <c r="E1" s="8"/>
      <c r="F1" s="8"/>
      <c r="G1" s="8"/>
      <c r="H1" s="8"/>
      <c r="I1" s="8"/>
      <c r="J1" s="8"/>
      <c r="K1" s="8"/>
    </row>
    <row r="2" spans="1:11" ht="15" customHeight="1" x14ac:dyDescent="0.25">
      <c r="A2" s="1" t="s">
        <v>1</v>
      </c>
      <c r="B2" s="2">
        <v>8</v>
      </c>
      <c r="D2" s="5" t="s">
        <v>5</v>
      </c>
      <c r="E2" s="5" t="s">
        <v>6</v>
      </c>
      <c r="F2" s="5" t="s">
        <v>10</v>
      </c>
      <c r="G2" s="5" t="s">
        <v>11</v>
      </c>
      <c r="H2" s="5" t="s">
        <v>8</v>
      </c>
      <c r="I2" s="5" t="s">
        <v>7</v>
      </c>
      <c r="J2" s="5" t="s">
        <v>9</v>
      </c>
      <c r="K2" s="5" t="s">
        <v>14</v>
      </c>
    </row>
    <row r="3" spans="1:11" ht="15" customHeight="1" x14ac:dyDescent="0.25">
      <c r="A3" s="1" t="s">
        <v>12</v>
      </c>
      <c r="B3" s="2">
        <v>20</v>
      </c>
      <c r="D3" s="4">
        <v>0</v>
      </c>
      <c r="E3" s="2">
        <v>0</v>
      </c>
      <c r="F3" s="4">
        <f t="shared" ref="F3:F11" si="0">D3*$B$2</f>
        <v>0</v>
      </c>
      <c r="G3" s="2">
        <f t="shared" ref="G3:G11" si="1">E3*$B$2</f>
        <v>0</v>
      </c>
      <c r="H3" s="6">
        <f>100-2*SUM(F3:G3)</f>
        <v>100</v>
      </c>
      <c r="I3" s="4">
        <f t="shared" ref="I3:I11" si="2">$H3*F3-$B$3*F3-IF(F3&gt;0,$B$5,0)</f>
        <v>0</v>
      </c>
      <c r="J3" s="2">
        <f t="shared" ref="J3:J11" si="3">$H3*G3-$B$4*G3-IF(G3&gt;0,$B$5,0)</f>
        <v>0</v>
      </c>
      <c r="K3" s="7" t="str">
        <f>CONCATENATE("[",D3+1,",",E3+1,"]")</f>
        <v>[1,1]</v>
      </c>
    </row>
    <row r="4" spans="1:11" ht="15" customHeight="1" x14ac:dyDescent="0.25">
      <c r="A4" s="1" t="s">
        <v>13</v>
      </c>
      <c r="B4" s="2">
        <v>10</v>
      </c>
      <c r="D4" s="4">
        <v>1</v>
      </c>
      <c r="E4" s="2">
        <v>0</v>
      </c>
      <c r="F4" s="4">
        <f t="shared" si="0"/>
        <v>8</v>
      </c>
      <c r="G4" s="2">
        <f t="shared" si="1"/>
        <v>0</v>
      </c>
      <c r="H4" s="6">
        <f t="shared" ref="H4:H11" si="4">100-2*SUM(F4:G4)</f>
        <v>84</v>
      </c>
      <c r="I4" s="4">
        <f t="shared" si="2"/>
        <v>312</v>
      </c>
      <c r="J4" s="2">
        <f t="shared" si="3"/>
        <v>0</v>
      </c>
      <c r="K4" s="7" t="str">
        <f t="shared" ref="K4:K11" si="5">CONCATENATE("[",D4+1,",",E4+1,"]")</f>
        <v>[2,1]</v>
      </c>
    </row>
    <row r="5" spans="1:11" ht="15" customHeight="1" x14ac:dyDescent="0.25">
      <c r="A5" s="1" t="s">
        <v>2</v>
      </c>
      <c r="B5" s="2">
        <v>200</v>
      </c>
      <c r="D5" s="4">
        <v>2</v>
      </c>
      <c r="E5" s="2">
        <v>0</v>
      </c>
      <c r="F5" s="4">
        <f t="shared" si="0"/>
        <v>16</v>
      </c>
      <c r="G5" s="2">
        <f t="shared" si="1"/>
        <v>0</v>
      </c>
      <c r="H5" s="6">
        <f t="shared" si="4"/>
        <v>68</v>
      </c>
      <c r="I5" s="4">
        <f t="shared" si="2"/>
        <v>568</v>
      </c>
      <c r="J5" s="2">
        <f t="shared" si="3"/>
        <v>0</v>
      </c>
      <c r="K5" s="7" t="str">
        <f t="shared" si="5"/>
        <v>[3,1]</v>
      </c>
    </row>
    <row r="6" spans="1:11" ht="15" customHeight="1" x14ac:dyDescent="0.25">
      <c r="A6" s="1" t="s">
        <v>3</v>
      </c>
      <c r="B6" s="3" t="s">
        <v>4</v>
      </c>
      <c r="D6" s="4">
        <v>0</v>
      </c>
      <c r="E6" s="2">
        <v>1</v>
      </c>
      <c r="F6" s="4">
        <f t="shared" si="0"/>
        <v>0</v>
      </c>
      <c r="G6" s="2">
        <f t="shared" si="1"/>
        <v>8</v>
      </c>
      <c r="H6" s="6">
        <f t="shared" si="4"/>
        <v>84</v>
      </c>
      <c r="I6" s="4">
        <f t="shared" si="2"/>
        <v>0</v>
      </c>
      <c r="J6" s="2">
        <f t="shared" si="3"/>
        <v>392</v>
      </c>
      <c r="K6" s="7" t="str">
        <f t="shared" si="5"/>
        <v>[1,2]</v>
      </c>
    </row>
    <row r="7" spans="1:11" x14ac:dyDescent="0.25">
      <c r="D7" s="4">
        <v>1</v>
      </c>
      <c r="E7" s="2">
        <v>1</v>
      </c>
      <c r="F7" s="4">
        <f t="shared" si="0"/>
        <v>8</v>
      </c>
      <c r="G7" s="2">
        <f t="shared" si="1"/>
        <v>8</v>
      </c>
      <c r="H7" s="6">
        <f t="shared" si="4"/>
        <v>68</v>
      </c>
      <c r="I7" s="4">
        <f t="shared" si="2"/>
        <v>184</v>
      </c>
      <c r="J7" s="2">
        <f t="shared" si="3"/>
        <v>264</v>
      </c>
      <c r="K7" s="7" t="str">
        <f t="shared" si="5"/>
        <v>[2,2]</v>
      </c>
    </row>
    <row r="8" spans="1:11" x14ac:dyDescent="0.25">
      <c r="D8" s="4">
        <v>2</v>
      </c>
      <c r="E8" s="2">
        <v>1</v>
      </c>
      <c r="F8" s="4">
        <f t="shared" si="0"/>
        <v>16</v>
      </c>
      <c r="G8" s="2">
        <f t="shared" si="1"/>
        <v>8</v>
      </c>
      <c r="H8" s="6">
        <f t="shared" si="4"/>
        <v>52</v>
      </c>
      <c r="I8" s="4">
        <f t="shared" si="2"/>
        <v>312</v>
      </c>
      <c r="J8" s="2">
        <f t="shared" si="3"/>
        <v>136</v>
      </c>
      <c r="K8" s="7" t="str">
        <f t="shared" si="5"/>
        <v>[3,2]</v>
      </c>
    </row>
    <row r="9" spans="1:11" x14ac:dyDescent="0.25">
      <c r="D9" s="4">
        <v>0</v>
      </c>
      <c r="E9" s="2">
        <v>2</v>
      </c>
      <c r="F9" s="4">
        <f t="shared" si="0"/>
        <v>0</v>
      </c>
      <c r="G9" s="2">
        <f t="shared" si="1"/>
        <v>16</v>
      </c>
      <c r="H9" s="6">
        <f t="shared" si="4"/>
        <v>68</v>
      </c>
      <c r="I9" s="4">
        <f t="shared" si="2"/>
        <v>0</v>
      </c>
      <c r="J9" s="2">
        <f t="shared" si="3"/>
        <v>728</v>
      </c>
      <c r="K9" s="7" t="str">
        <f t="shared" si="5"/>
        <v>[1,3]</v>
      </c>
    </row>
    <row r="10" spans="1:11" x14ac:dyDescent="0.25">
      <c r="D10" s="4">
        <v>1</v>
      </c>
      <c r="E10" s="2">
        <v>2</v>
      </c>
      <c r="F10" s="4">
        <f t="shared" si="0"/>
        <v>8</v>
      </c>
      <c r="G10" s="2">
        <f t="shared" si="1"/>
        <v>16</v>
      </c>
      <c r="H10" s="6">
        <f t="shared" si="4"/>
        <v>52</v>
      </c>
      <c r="I10" s="4">
        <f t="shared" si="2"/>
        <v>56</v>
      </c>
      <c r="J10" s="2">
        <f t="shared" si="3"/>
        <v>472</v>
      </c>
      <c r="K10" s="7" t="str">
        <f t="shared" si="5"/>
        <v>[2,3]</v>
      </c>
    </row>
    <row r="11" spans="1:11" x14ac:dyDescent="0.25">
      <c r="D11" s="4">
        <v>2</v>
      </c>
      <c r="E11" s="2">
        <v>2</v>
      </c>
      <c r="F11" s="4">
        <f t="shared" si="0"/>
        <v>16</v>
      </c>
      <c r="G11" s="2">
        <f t="shared" si="1"/>
        <v>16</v>
      </c>
      <c r="H11" s="6">
        <f t="shared" si="4"/>
        <v>36</v>
      </c>
      <c r="I11" s="4">
        <f t="shared" si="2"/>
        <v>56</v>
      </c>
      <c r="J11" s="2">
        <f t="shared" si="3"/>
        <v>216</v>
      </c>
      <c r="K11" s="7" t="str">
        <f t="shared" si="5"/>
        <v>[3,3]</v>
      </c>
    </row>
    <row r="13" spans="1:11" ht="23.25" x14ac:dyDescent="0.35">
      <c r="D13" s="8" t="s">
        <v>16</v>
      </c>
      <c r="E13" s="8"/>
      <c r="F13" s="8"/>
      <c r="G13" s="8"/>
      <c r="H13" s="8"/>
      <c r="I13" s="8"/>
      <c r="J13" s="8"/>
      <c r="K13" s="8"/>
    </row>
    <row r="14" spans="1:11" x14ac:dyDescent="0.25">
      <c r="D14" s="5" t="s">
        <v>5</v>
      </c>
      <c r="E14" s="5" t="s">
        <v>6</v>
      </c>
      <c r="F14" s="5" t="s">
        <v>10</v>
      </c>
      <c r="G14" s="5" t="s">
        <v>11</v>
      </c>
      <c r="H14" s="5" t="s">
        <v>8</v>
      </c>
      <c r="I14" s="5" t="s">
        <v>7</v>
      </c>
      <c r="J14" s="5" t="s">
        <v>9</v>
      </c>
      <c r="K14" s="5" t="s">
        <v>14</v>
      </c>
    </row>
    <row r="15" spans="1:11" x14ac:dyDescent="0.25">
      <c r="D15" s="4">
        <v>0</v>
      </c>
      <c r="E15" s="2">
        <v>0</v>
      </c>
      <c r="F15" s="4" t="str">
        <f ca="1">_xlfn.FORMULATEXT(F3)</f>
        <v>=D3*$B$2</v>
      </c>
      <c r="G15" s="4" t="str">
        <f t="shared" ref="G15:J15" ca="1" si="6">_xlfn.FORMULATEXT(G3)</f>
        <v>=E3*$B$2</v>
      </c>
      <c r="H15" s="4" t="str">
        <f t="shared" ca="1" si="6"/>
        <v>=100-2*SUM(F3:G3)</v>
      </c>
      <c r="I15" s="4" t="str">
        <f t="shared" ca="1" si="6"/>
        <v>=$H3*F3-$B$3*F3-IF(F3&gt;0;$B$5;0)</v>
      </c>
      <c r="J15" s="4" t="str">
        <f t="shared" ca="1" si="6"/>
        <v>=$H3*G3-$B$4*G3-IF(G3&gt;0;$B$5;0)</v>
      </c>
      <c r="K15" s="4" t="str">
        <f t="shared" ref="K15" ca="1" si="7">_xlfn.FORMULATEXT(K3)</f>
        <v>=CONCATENATE("[";D3+1;",";E3+1;"]")</v>
      </c>
    </row>
    <row r="16" spans="1:11" x14ac:dyDescent="0.25">
      <c r="D16" s="4">
        <v>1</v>
      </c>
      <c r="E16" s="2">
        <v>0</v>
      </c>
      <c r="F16" s="4" t="str">
        <f t="shared" ref="F16:J23" ca="1" si="8">_xlfn.FORMULATEXT(F4)</f>
        <v>=D4*$B$2</v>
      </c>
      <c r="G16" s="4" t="str">
        <f t="shared" ca="1" si="8"/>
        <v>=E4*$B$2</v>
      </c>
      <c r="H16" s="4" t="str">
        <f t="shared" ca="1" si="8"/>
        <v>=100-2*SUM(F4:G4)</v>
      </c>
      <c r="I16" s="4" t="str">
        <f t="shared" ca="1" si="8"/>
        <v>=$H4*F4-$B$3*F4-IF(F4&gt;0;$B$5;0)</v>
      </c>
      <c r="J16" s="4" t="str">
        <f t="shared" ca="1" si="8"/>
        <v>=$H4*G4-$B$4*G4-IF(G4&gt;0;$B$5;0)</v>
      </c>
      <c r="K16" s="4" t="str">
        <f t="shared" ref="K16" ca="1" si="9">_xlfn.FORMULATEXT(K4)</f>
        <v>=CONCATENATE("[";D4+1;",";E4+1;"]")</v>
      </c>
    </row>
    <row r="17" spans="4:11" x14ac:dyDescent="0.25">
      <c r="D17" s="4">
        <v>2</v>
      </c>
      <c r="E17" s="2">
        <v>0</v>
      </c>
      <c r="F17" s="4" t="str">
        <f t="shared" ca="1" si="8"/>
        <v>=D5*$B$2</v>
      </c>
      <c r="G17" s="4" t="str">
        <f t="shared" ca="1" si="8"/>
        <v>=E5*$B$2</v>
      </c>
      <c r="H17" s="4" t="str">
        <f t="shared" ca="1" si="8"/>
        <v>=100-2*SUM(F5:G5)</v>
      </c>
      <c r="I17" s="4" t="str">
        <f t="shared" ca="1" si="8"/>
        <v>=$H5*F5-$B$3*F5-IF(F5&gt;0;$B$5;0)</v>
      </c>
      <c r="J17" s="4" t="str">
        <f t="shared" ca="1" si="8"/>
        <v>=$H5*G5-$B$4*G5-IF(G5&gt;0;$B$5;0)</v>
      </c>
      <c r="K17" s="4" t="str">
        <f t="shared" ref="K17" ca="1" si="10">_xlfn.FORMULATEXT(K5)</f>
        <v>=CONCATENATE("[";D5+1;",";E5+1;"]")</v>
      </c>
    </row>
    <row r="18" spans="4:11" x14ac:dyDescent="0.25">
      <c r="D18" s="4">
        <v>0</v>
      </c>
      <c r="E18" s="2">
        <v>1</v>
      </c>
      <c r="F18" s="4" t="str">
        <f t="shared" ca="1" si="8"/>
        <v>=D6*$B$2</v>
      </c>
      <c r="G18" s="4" t="str">
        <f t="shared" ca="1" si="8"/>
        <v>=E6*$B$2</v>
      </c>
      <c r="H18" s="4" t="str">
        <f t="shared" ca="1" si="8"/>
        <v>=100-2*SUM(F6:G6)</v>
      </c>
      <c r="I18" s="4" t="str">
        <f t="shared" ca="1" si="8"/>
        <v>=$H6*F6-$B$3*F6-IF(F6&gt;0;$B$5;0)</v>
      </c>
      <c r="J18" s="4" t="str">
        <f t="shared" ca="1" si="8"/>
        <v>=$H6*G6-$B$4*G6-IF(G6&gt;0;$B$5;0)</v>
      </c>
      <c r="K18" s="4" t="str">
        <f t="shared" ref="K18" ca="1" si="11">_xlfn.FORMULATEXT(K6)</f>
        <v>=CONCATENATE("[";D6+1;",";E6+1;"]")</v>
      </c>
    </row>
    <row r="19" spans="4:11" x14ac:dyDescent="0.25">
      <c r="D19" s="4">
        <v>1</v>
      </c>
      <c r="E19" s="2">
        <v>1</v>
      </c>
      <c r="F19" s="4" t="str">
        <f t="shared" ca="1" si="8"/>
        <v>=D7*$B$2</v>
      </c>
      <c r="G19" s="4" t="str">
        <f t="shared" ca="1" si="8"/>
        <v>=E7*$B$2</v>
      </c>
      <c r="H19" s="4" t="str">
        <f t="shared" ca="1" si="8"/>
        <v>=100-2*SUM(F7:G7)</v>
      </c>
      <c r="I19" s="4" t="str">
        <f t="shared" ca="1" si="8"/>
        <v>=$H7*F7-$B$3*F7-IF(F7&gt;0;$B$5;0)</v>
      </c>
      <c r="J19" s="4" t="str">
        <f t="shared" ca="1" si="8"/>
        <v>=$H7*G7-$B$4*G7-IF(G7&gt;0;$B$5;0)</v>
      </c>
      <c r="K19" s="4" t="str">
        <f t="shared" ref="K19" ca="1" si="12">_xlfn.FORMULATEXT(K7)</f>
        <v>=CONCATENATE("[";D7+1;",";E7+1;"]")</v>
      </c>
    </row>
    <row r="20" spans="4:11" x14ac:dyDescent="0.25">
      <c r="D20" s="4">
        <v>2</v>
      </c>
      <c r="E20" s="2">
        <v>1</v>
      </c>
      <c r="F20" s="4" t="str">
        <f t="shared" ca="1" si="8"/>
        <v>=D8*$B$2</v>
      </c>
      <c r="G20" s="4" t="str">
        <f t="shared" ca="1" si="8"/>
        <v>=E8*$B$2</v>
      </c>
      <c r="H20" s="4" t="str">
        <f t="shared" ca="1" si="8"/>
        <v>=100-2*SUM(F8:G8)</v>
      </c>
      <c r="I20" s="4" t="str">
        <f t="shared" ca="1" si="8"/>
        <v>=$H8*F8-$B$3*F8-IF(F8&gt;0;$B$5;0)</v>
      </c>
      <c r="J20" s="4" t="str">
        <f t="shared" ca="1" si="8"/>
        <v>=$H8*G8-$B$4*G8-IF(G8&gt;0;$B$5;0)</v>
      </c>
      <c r="K20" s="4" t="str">
        <f t="shared" ref="K20" ca="1" si="13">_xlfn.FORMULATEXT(K8)</f>
        <v>=CONCATENATE("[";D8+1;",";E8+1;"]")</v>
      </c>
    </row>
    <row r="21" spans="4:11" x14ac:dyDescent="0.25">
      <c r="D21" s="4">
        <v>0</v>
      </c>
      <c r="E21" s="2">
        <v>2</v>
      </c>
      <c r="F21" s="4" t="str">
        <f t="shared" ca="1" si="8"/>
        <v>=D9*$B$2</v>
      </c>
      <c r="G21" s="4" t="str">
        <f t="shared" ca="1" si="8"/>
        <v>=E9*$B$2</v>
      </c>
      <c r="H21" s="4" t="str">
        <f t="shared" ca="1" si="8"/>
        <v>=100-2*SUM(F9:G9)</v>
      </c>
      <c r="I21" s="4" t="str">
        <f t="shared" ca="1" si="8"/>
        <v>=$H9*F9-$B$3*F9-IF(F9&gt;0;$B$5;0)</v>
      </c>
      <c r="J21" s="4" t="str">
        <f t="shared" ca="1" si="8"/>
        <v>=$H9*G9-$B$4*G9-IF(G9&gt;0;$B$5;0)</v>
      </c>
      <c r="K21" s="4" t="str">
        <f t="shared" ref="K21" ca="1" si="14">_xlfn.FORMULATEXT(K9)</f>
        <v>=CONCATENATE("[";D9+1;",";E9+1;"]")</v>
      </c>
    </row>
    <row r="22" spans="4:11" x14ac:dyDescent="0.25">
      <c r="D22" s="4">
        <v>1</v>
      </c>
      <c r="E22" s="2">
        <v>2</v>
      </c>
      <c r="F22" s="4" t="str">
        <f t="shared" ca="1" si="8"/>
        <v>=D10*$B$2</v>
      </c>
      <c r="G22" s="4" t="str">
        <f t="shared" ca="1" si="8"/>
        <v>=E10*$B$2</v>
      </c>
      <c r="H22" s="4" t="str">
        <f t="shared" ca="1" si="8"/>
        <v>=100-2*SUM(F10:G10)</v>
      </c>
      <c r="I22" s="4" t="str">
        <f t="shared" ca="1" si="8"/>
        <v>=$H10*F10-$B$3*F10-IF(F10&gt;0;$B$5;0)</v>
      </c>
      <c r="J22" s="4" t="str">
        <f t="shared" ca="1" si="8"/>
        <v>=$H10*G10-$B$4*G10-IF(G10&gt;0;$B$5;0)</v>
      </c>
      <c r="K22" s="4" t="str">
        <f t="shared" ref="K22" ca="1" si="15">_xlfn.FORMULATEXT(K10)</f>
        <v>=CONCATENATE("[";D10+1;",";E10+1;"]")</v>
      </c>
    </row>
    <row r="23" spans="4:11" x14ac:dyDescent="0.25">
      <c r="D23" s="4">
        <v>2</v>
      </c>
      <c r="E23" s="2">
        <v>2</v>
      </c>
      <c r="F23" s="4" t="str">
        <f t="shared" ca="1" si="8"/>
        <v>=D11*$B$2</v>
      </c>
      <c r="G23" s="4" t="str">
        <f t="shared" ca="1" si="8"/>
        <v>=E11*$B$2</v>
      </c>
      <c r="H23" s="4" t="str">
        <f t="shared" ca="1" si="8"/>
        <v>=100-2*SUM(F11:G11)</v>
      </c>
      <c r="I23" s="4" t="str">
        <f t="shared" ca="1" si="8"/>
        <v>=$H11*F11-$B$3*F11-IF(F11&gt;0;$B$5;0)</v>
      </c>
      <c r="J23" s="4" t="str">
        <f t="shared" ca="1" si="8"/>
        <v>=$H11*G11-$B$4*G11-IF(G11&gt;0;$B$5;0)</v>
      </c>
      <c r="K23" s="4" t="str">
        <f t="shared" ref="K23" ca="1" si="16">_xlfn.FORMULATEXT(K11)</f>
        <v>=CONCATENATE("[";D11+1;",";E11+1;"]")</v>
      </c>
    </row>
  </sheetData>
  <sheetProtection sheet="1" objects="1" scenarios="1"/>
  <mergeCells count="3">
    <mergeCell ref="D1:K1"/>
    <mergeCell ref="D13:K13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ps6.1a_payoffs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Nurmi Eero</dc:creator>
  <cp:lastModifiedBy>Nurmi Eero</cp:lastModifiedBy>
  <dcterms:created xsi:type="dcterms:W3CDTF">2022-10-27T10:25:29Z</dcterms:created>
  <dcterms:modified xsi:type="dcterms:W3CDTF">2022-11-01T13:57:04Z</dcterms:modified>
</cp:coreProperties>
</file>