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mi/Documents/OPETUS/Performance Management/"/>
    </mc:Choice>
  </mc:AlternateContent>
  <xr:revisionPtr revIDLastSave="0" documentId="13_ncr:1_{42C0BD96-91A3-3041-8F8E-21E1ECF12597}" xr6:coauthVersionLast="47" xr6:coauthVersionMax="47" xr10:uidLastSave="{00000000-0000-0000-0000-000000000000}"/>
  <bookViews>
    <workbookView xWindow="0" yWindow="0" windowWidth="28800" windowHeight="18000" xr2:uid="{958DEF9E-FD12-4E9C-8357-128893938EE9}"/>
  </bookViews>
  <sheets>
    <sheet name="Total exam points" sheetId="3" r:id="rId1"/>
    <sheet name="Grade componen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4" i="3"/>
  <c r="G7" i="3"/>
  <c r="G6" i="3"/>
  <c r="G5" i="3"/>
  <c r="C10" i="3"/>
  <c r="G10" i="3" s="1"/>
  <c r="C11" i="3"/>
  <c r="G11" i="3" s="1"/>
  <c r="C9" i="3" l="1"/>
  <c r="G9" i="3" s="1"/>
  <c r="C3" i="3"/>
  <c r="G3" i="3" s="1"/>
  <c r="C2" i="3"/>
  <c r="G2" i="3" s="1"/>
  <c r="AC63" i="1" l="1"/>
  <c r="AC65" i="1" s="1"/>
  <c r="AD63" i="1"/>
  <c r="AD65" i="1" s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3" i="1"/>
  <c r="AB4" i="1"/>
  <c r="AB5" i="1"/>
  <c r="AB6" i="1"/>
  <c r="AB7" i="1"/>
  <c r="AB8" i="1"/>
  <c r="AB9" i="1"/>
  <c r="AB2" i="1"/>
  <c r="F63" i="1"/>
  <c r="F65" i="1" s="1"/>
  <c r="G63" i="1"/>
  <c r="G65" i="1" s="1"/>
  <c r="H63" i="1"/>
  <c r="H65" i="1" s="1"/>
  <c r="I63" i="1"/>
  <c r="I65" i="1" s="1"/>
  <c r="K63" i="1"/>
  <c r="K65" i="1" s="1"/>
  <c r="L63" i="1"/>
  <c r="L65" i="1" s="1"/>
  <c r="M63" i="1"/>
  <c r="M65" i="1" s="1"/>
  <c r="O63" i="1"/>
  <c r="O65" i="1" s="1"/>
  <c r="P63" i="1"/>
  <c r="P65" i="1" s="1"/>
  <c r="Q63" i="1"/>
  <c r="Q65" i="1" s="1"/>
  <c r="S63" i="1"/>
  <c r="S65" i="1" s="1"/>
  <c r="T63" i="1"/>
  <c r="T65" i="1" s="1"/>
  <c r="V63" i="1"/>
  <c r="V65" i="1" s="1"/>
  <c r="W63" i="1"/>
  <c r="W65" i="1" s="1"/>
  <c r="X63" i="1"/>
  <c r="X65" i="1" s="1"/>
  <c r="Y63" i="1"/>
  <c r="Y65" i="1" s="1"/>
  <c r="Z63" i="1"/>
  <c r="Z65" i="1" s="1"/>
  <c r="AA63" i="1"/>
  <c r="AA65" i="1" s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2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2" i="1"/>
  <c r="E52" i="1"/>
  <c r="E53" i="1"/>
  <c r="E54" i="1"/>
  <c r="E55" i="1"/>
  <c r="E56" i="1"/>
  <c r="E57" i="1"/>
  <c r="E58" i="1"/>
  <c r="E59" i="1"/>
  <c r="E60" i="1"/>
  <c r="E61" i="1"/>
  <c r="E62" i="1"/>
  <c r="E51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7" i="1"/>
  <c r="E36" i="1"/>
  <c r="E33" i="1"/>
  <c r="E34" i="1"/>
  <c r="E35" i="1"/>
  <c r="E27" i="1"/>
  <c r="E28" i="1"/>
  <c r="E29" i="1"/>
  <c r="E30" i="1"/>
  <c r="E31" i="1"/>
  <c r="E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D56" i="1" l="1"/>
  <c r="D38" i="1"/>
  <c r="D46" i="1"/>
  <c r="D13" i="1"/>
  <c r="D22" i="1"/>
  <c r="D39" i="1"/>
  <c r="D7" i="1"/>
  <c r="D5" i="1"/>
  <c r="D47" i="1"/>
  <c r="D31" i="1"/>
  <c r="D29" i="1"/>
  <c r="D23" i="1"/>
  <c r="D21" i="1"/>
  <c r="D15" i="1"/>
  <c r="AB63" i="1"/>
  <c r="AB65" i="1" s="1"/>
  <c r="D34" i="1"/>
  <c r="D26" i="1"/>
  <c r="D18" i="1"/>
  <c r="D10" i="1"/>
  <c r="D32" i="1"/>
  <c r="D14" i="1"/>
  <c r="E63" i="1"/>
  <c r="E65" i="1" s="1"/>
  <c r="D28" i="1"/>
  <c r="D49" i="1"/>
  <c r="D41" i="1"/>
  <c r="D59" i="1"/>
  <c r="D2" i="1"/>
  <c r="U63" i="1"/>
  <c r="U65" i="1" s="1"/>
  <c r="D48" i="1"/>
  <c r="D40" i="1"/>
  <c r="D58" i="1"/>
  <c r="D20" i="1"/>
  <c r="D12" i="1"/>
  <c r="D4" i="1"/>
  <c r="D57" i="1"/>
  <c r="D33" i="1"/>
  <c r="D51" i="1"/>
  <c r="D35" i="1"/>
  <c r="D19" i="1"/>
  <c r="D3" i="1"/>
  <c r="D25" i="1"/>
  <c r="D9" i="1"/>
  <c r="D44" i="1"/>
  <c r="D54" i="1"/>
  <c r="N63" i="1"/>
  <c r="N65" i="1" s="1"/>
  <c r="D24" i="1"/>
  <c r="D16" i="1"/>
  <c r="D8" i="1"/>
  <c r="D30" i="1"/>
  <c r="D37" i="1"/>
  <c r="D43" i="1"/>
  <c r="D61" i="1"/>
  <c r="D53" i="1"/>
  <c r="R63" i="1"/>
  <c r="R65" i="1" s="1"/>
  <c r="D45" i="1"/>
  <c r="D55" i="1"/>
  <c r="D27" i="1"/>
  <c r="D11" i="1"/>
  <c r="D17" i="1"/>
  <c r="D36" i="1"/>
  <c r="D62" i="1"/>
  <c r="D50" i="1"/>
  <c r="D42" i="1"/>
  <c r="D60" i="1"/>
  <c r="D52" i="1"/>
  <c r="J63" i="1"/>
  <c r="J65" i="1" s="1"/>
  <c r="D6" i="1"/>
  <c r="D63" i="1" l="1"/>
  <c r="D65" i="1" s="1"/>
</calcChain>
</file>

<file path=xl/sharedStrings.xml><?xml version="1.0" encoding="utf-8"?>
<sst xmlns="http://schemas.openxmlformats.org/spreadsheetml/2006/main" count="169" uniqueCount="163">
  <si>
    <t>Last name</t>
  </si>
  <si>
    <t>Student number</t>
  </si>
  <si>
    <t>Q1 (max 10)</t>
  </si>
  <si>
    <t>Q2ai (max 5)</t>
  </si>
  <si>
    <t>Q2aii (max 5)</t>
  </si>
  <si>
    <t>Q2bi (max 4)</t>
  </si>
  <si>
    <t>Q2bii (max 6)</t>
  </si>
  <si>
    <t>Q3 (max 10)</t>
  </si>
  <si>
    <t>SUM (max 40)</t>
  </si>
  <si>
    <t>Reponen</t>
  </si>
  <si>
    <t>Oskar</t>
  </si>
  <si>
    <t>Helenius</t>
  </si>
  <si>
    <t>Karla</t>
  </si>
  <si>
    <t>Auvinen</t>
  </si>
  <si>
    <t>Atte</t>
  </si>
  <si>
    <t>Jonasson</t>
  </si>
  <si>
    <t>Annika</t>
  </si>
  <si>
    <t>Juntunen</t>
  </si>
  <si>
    <t>Sampsa</t>
  </si>
  <si>
    <t>Tervo</t>
  </si>
  <si>
    <t>Joosa</t>
  </si>
  <si>
    <t>Toppari</t>
  </si>
  <si>
    <t>Sebastian</t>
  </si>
  <si>
    <t>Karppinen</t>
  </si>
  <si>
    <t>Ilari</t>
  </si>
  <si>
    <t>Komsi</t>
  </si>
  <si>
    <t>Elin</t>
  </si>
  <si>
    <t>Koskinen</t>
  </si>
  <si>
    <t>Saila</t>
  </si>
  <si>
    <t>Vartiainen</t>
  </si>
  <si>
    <t>Antti</t>
  </si>
  <si>
    <t>Hakuli</t>
  </si>
  <si>
    <t>Julia</t>
  </si>
  <si>
    <t>Berglund</t>
  </si>
  <si>
    <t>Nuutti</t>
  </si>
  <si>
    <t>Niemi</t>
  </si>
  <si>
    <t>Aku</t>
  </si>
  <si>
    <t>Roosa</t>
  </si>
  <si>
    <t>Bugowski</t>
  </si>
  <si>
    <t>Jedrzej</t>
  </si>
  <si>
    <t>Rissanen</t>
  </si>
  <si>
    <t>Noora</t>
  </si>
  <si>
    <t>First name</t>
  </si>
  <si>
    <t>Ivaska</t>
  </si>
  <si>
    <t>Alisa</t>
  </si>
  <si>
    <t>Riika</t>
  </si>
  <si>
    <t>Siltari</t>
  </si>
  <si>
    <t>Karinto</t>
  </si>
  <si>
    <t>Päivärinne</t>
  </si>
  <si>
    <t>Juuso</t>
  </si>
  <si>
    <t>Koskimies</t>
  </si>
  <si>
    <t>Elina</t>
  </si>
  <si>
    <t>Hellman</t>
  </si>
  <si>
    <t>Henrik</t>
  </si>
  <si>
    <t>Mäkelä</t>
  </si>
  <si>
    <t>Joona</t>
  </si>
  <si>
    <t>Heino</t>
  </si>
  <si>
    <t>Pasi</t>
  </si>
  <si>
    <t>Johansson</t>
  </si>
  <si>
    <t>Annukka</t>
  </si>
  <si>
    <t>Aulanko</t>
  </si>
  <si>
    <t>Minttu</t>
  </si>
  <si>
    <t>Lassinen</t>
  </si>
  <si>
    <t>Miika</t>
  </si>
  <si>
    <t>Karihtala</t>
  </si>
  <si>
    <t>Leo</t>
  </si>
  <si>
    <t>Ilkka</t>
  </si>
  <si>
    <t>Aadaliina</t>
  </si>
  <si>
    <t>Valeria</t>
  </si>
  <si>
    <t>Värä</t>
  </si>
  <si>
    <t>Kaartinen</t>
  </si>
  <si>
    <t>Jesse</t>
  </si>
  <si>
    <t>Aller</t>
  </si>
  <si>
    <t>Maria</t>
  </si>
  <si>
    <t>Kumpulainen</t>
  </si>
  <si>
    <t>Milla</t>
  </si>
  <si>
    <t>Kauhanen</t>
  </si>
  <si>
    <t>Matias</t>
  </si>
  <si>
    <t>Mustonen</t>
  </si>
  <si>
    <t>Jooa</t>
  </si>
  <si>
    <t>Lakso</t>
  </si>
  <si>
    <t>Korhonen</t>
  </si>
  <si>
    <t>Miikka</t>
  </si>
  <si>
    <t>Tuomala</t>
  </si>
  <si>
    <t>Tien</t>
  </si>
  <si>
    <t>Thanh</t>
  </si>
  <si>
    <t>Mäki-Leppilampi</t>
  </si>
  <si>
    <t>Ronja</t>
  </si>
  <si>
    <t>Suojanen</t>
  </si>
  <si>
    <t>Osku</t>
  </si>
  <si>
    <t>Lehtinen</t>
  </si>
  <si>
    <t>Senni</t>
  </si>
  <si>
    <t>De Vercelli</t>
  </si>
  <si>
    <t>Nicolo</t>
  </si>
  <si>
    <t>Dao</t>
  </si>
  <si>
    <t>Anh</t>
  </si>
  <si>
    <t>Luu</t>
  </si>
  <si>
    <t>Vu</t>
  </si>
  <si>
    <t>Sedov</t>
  </si>
  <si>
    <t>Nikolai</t>
  </si>
  <si>
    <t>Tams</t>
  </si>
  <si>
    <t>Lenni-Pietari</t>
  </si>
  <si>
    <t>Koskela</t>
  </si>
  <si>
    <t>Marko</t>
  </si>
  <si>
    <t>Sirola</t>
  </si>
  <si>
    <t>Niklas</t>
  </si>
  <si>
    <t>Duong</t>
  </si>
  <si>
    <t>Minh</t>
  </si>
  <si>
    <t>Petain</t>
  </si>
  <si>
    <t>Saku</t>
  </si>
  <si>
    <t>Penttilä</t>
  </si>
  <si>
    <t>Ville</t>
  </si>
  <si>
    <t>Heikkilä</t>
  </si>
  <si>
    <t>Sara-Tuuli</t>
  </si>
  <si>
    <t>Dinh</t>
  </si>
  <si>
    <t>Dung</t>
  </si>
  <si>
    <t>Vanninen</t>
  </si>
  <si>
    <t>Vilma</t>
  </si>
  <si>
    <t>Nguyen</t>
  </si>
  <si>
    <t>Trang</t>
  </si>
  <si>
    <t>Janes</t>
  </si>
  <si>
    <t>Parker</t>
  </si>
  <si>
    <t>Sudhoff</t>
  </si>
  <si>
    <t>Franziska</t>
  </si>
  <si>
    <t>Itäluoma</t>
  </si>
  <si>
    <t>Lauri</t>
  </si>
  <si>
    <t>Kauri</t>
  </si>
  <si>
    <t>AVERAGE</t>
  </si>
  <si>
    <t>AVERAGE%</t>
  </si>
  <si>
    <t>MAX</t>
  </si>
  <si>
    <t>Q1 lack of direction max 3p</t>
  </si>
  <si>
    <t>Q1 lack of motivation max 3p</t>
  </si>
  <si>
    <t>Q1 personal limitations max 3p</t>
  </si>
  <si>
    <t>Q1 other arguments max 5p</t>
  </si>
  <si>
    <t>Q2ai economic and competitive factors max 1.5p</t>
  </si>
  <si>
    <t>Q2ai force majeure max 1.5p</t>
  </si>
  <si>
    <t>Q2ai interdependencies within firm max 2p</t>
  </si>
  <si>
    <t>Q2aii interdependencies within firm max 2p</t>
  </si>
  <si>
    <t>Q2aii force majeure max 1.5p</t>
  </si>
  <si>
    <t>Q2aii economic and competitive factors max 1.5p</t>
  </si>
  <si>
    <t>Q2bi corrects flaws of quantitative measurement max 2p</t>
  </si>
  <si>
    <t>Q2bi motivation despite predefined targets out of reach or already reached max 2p</t>
  </si>
  <si>
    <t>Q2bii biases max 1.5p</t>
  </si>
  <si>
    <t>Q2bii power to bossess max 1.5p</t>
  </si>
  <si>
    <t>Q2bii no feedback, no learning, no motivation max 1.5p</t>
  </si>
  <si>
    <t>Q2bii no trust in fairness max 1.5p</t>
  </si>
  <si>
    <t>Q2bii excuse culture max 1.5p</t>
  </si>
  <si>
    <t>Q2bii expensive in terms of time max 1.5p</t>
  </si>
  <si>
    <t>Q3 RI or EVA compare cashflows to RE or WACC whereas ROI etc are compared to unit's previous ROI etc irrespective of RE and WACC max 6p</t>
  </si>
  <si>
    <t>Q3 logic of investment incentives under different performance measures max 4p</t>
  </si>
  <si>
    <t>Total</t>
  </si>
  <si>
    <t>Grade</t>
  </si>
  <si>
    <t>Scaled Exam (max 50)</t>
  </si>
  <si>
    <t>Cases (max 38)</t>
  </si>
  <si>
    <t>E-mails + activity (max 12,5)</t>
  </si>
  <si>
    <t>Feedback survey</t>
  </si>
  <si>
    <t>100843772</t>
  </si>
  <si>
    <t>916550</t>
  </si>
  <si>
    <t>662422</t>
  </si>
  <si>
    <t>794675</t>
  </si>
  <si>
    <t>100512964</t>
  </si>
  <si>
    <t>587992</t>
  </si>
  <si>
    <t>710219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</si>
</sst>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0" borderId="0" xfId="0" applyFont="1" applyFill="1"/>
    <xf numFmtId="0" fontId="1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0" xfId="0" applyFill="1"/>
    <xf numFmtId="164" fontId="0" fillId="2" borderId="0" xfId="1" applyNumberFormat="1" applyFont="1" applyFill="1"/>
    <xf numFmtId="164" fontId="0" fillId="0" borderId="0" xfId="1" applyNumberFormat="1" applyFont="1" applyFill="1"/>
    <xf numFmtId="164" fontId="0" fillId="3" borderId="0" xfId="1" applyNumberFormat="1" applyFont="1" applyFill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E46C-FD15-448E-BCDF-3DDDE18008CC}">
  <dimension ref="A1:I14"/>
  <sheetViews>
    <sheetView tabSelected="1" zoomScale="90" zoomScaleNormal="90" workbookViewId="0">
      <selection activeCell="A20" sqref="A20:A24"/>
    </sheetView>
  </sheetViews>
  <sheetFormatPr baseColWidth="10" defaultColWidth="8.83203125" defaultRowHeight="15" x14ac:dyDescent="0.2"/>
  <cols>
    <col min="1" max="1" width="14.5" bestFit="1" customWidth="1"/>
    <col min="2" max="2" width="8.6640625" style="13" customWidth="1"/>
    <col min="3" max="3" width="17.1640625" style="13" customWidth="1"/>
    <col min="4" max="4" width="14.83203125" style="13" customWidth="1"/>
    <col min="5" max="5" width="21.1640625" style="13" customWidth="1"/>
    <col min="6" max="6" width="14.1640625" style="13" customWidth="1"/>
    <col min="7" max="7" width="6.33203125" customWidth="1"/>
    <col min="8" max="8" width="6.5" style="14" customWidth="1"/>
  </cols>
  <sheetData>
    <row r="1" spans="1:9" x14ac:dyDescent="0.2">
      <c r="A1" s="16" t="s">
        <v>1</v>
      </c>
      <c r="B1" s="17"/>
      <c r="C1" s="17" t="s">
        <v>152</v>
      </c>
      <c r="D1" s="17" t="s">
        <v>153</v>
      </c>
      <c r="E1" s="17" t="s">
        <v>154</v>
      </c>
      <c r="F1" s="17" t="s">
        <v>155</v>
      </c>
      <c r="G1" s="16" t="s">
        <v>150</v>
      </c>
      <c r="H1" s="18" t="s">
        <v>151</v>
      </c>
    </row>
    <row r="2" spans="1:9" s="15" customFormat="1" x14ac:dyDescent="0.2">
      <c r="A2" s="19">
        <v>813653</v>
      </c>
      <c r="B2" s="17">
        <v>19.2</v>
      </c>
      <c r="C2" s="17">
        <f t="shared" ref="C2" si="0">+B2+6</f>
        <v>25.2</v>
      </c>
      <c r="D2" s="17">
        <v>29.5</v>
      </c>
      <c r="E2" s="17">
        <v>7.5</v>
      </c>
      <c r="F2" s="17">
        <v>1</v>
      </c>
      <c r="G2" s="16">
        <f t="shared" ref="G2" si="1">SUM(C2:F2)</f>
        <v>63.2</v>
      </c>
      <c r="H2" s="18">
        <v>2</v>
      </c>
    </row>
    <row r="3" spans="1:9" s="15" customFormat="1" x14ac:dyDescent="0.2">
      <c r="A3" s="19">
        <v>714545</v>
      </c>
      <c r="B3" s="17">
        <v>30</v>
      </c>
      <c r="C3" s="17">
        <f t="shared" ref="C3" si="2">+B3+6</f>
        <v>36</v>
      </c>
      <c r="D3" s="17">
        <v>35.5</v>
      </c>
      <c r="E3" s="17">
        <v>3</v>
      </c>
      <c r="F3" s="17">
        <v>1</v>
      </c>
      <c r="G3" s="16">
        <f t="shared" ref="G3" si="3">SUM(C3:F3)</f>
        <v>75.5</v>
      </c>
      <c r="H3" s="18">
        <v>4</v>
      </c>
    </row>
    <row r="4" spans="1:9" x14ac:dyDescent="0.2">
      <c r="A4" s="20" t="s">
        <v>161</v>
      </c>
      <c r="B4" s="17">
        <v>20.5</v>
      </c>
      <c r="C4" s="17">
        <v>26.5</v>
      </c>
      <c r="D4" s="17">
        <v>33</v>
      </c>
      <c r="E4" s="17">
        <v>3</v>
      </c>
      <c r="F4" s="17">
        <v>1</v>
      </c>
      <c r="G4" s="16">
        <f t="shared" ref="G4:G7" si="4">SUM(C4:F4)</f>
        <v>63.5</v>
      </c>
      <c r="H4" s="18">
        <v>2</v>
      </c>
    </row>
    <row r="5" spans="1:9" x14ac:dyDescent="0.2">
      <c r="A5" s="20" t="s">
        <v>158</v>
      </c>
      <c r="B5" s="17">
        <v>34</v>
      </c>
      <c r="C5" s="17">
        <v>40</v>
      </c>
      <c r="D5" s="17">
        <v>32</v>
      </c>
      <c r="E5" s="17">
        <v>7.5</v>
      </c>
      <c r="F5" s="17"/>
      <c r="G5" s="16">
        <f t="shared" si="4"/>
        <v>79.5</v>
      </c>
      <c r="H5" s="18">
        <v>4</v>
      </c>
    </row>
    <row r="6" spans="1:9" x14ac:dyDescent="0.2">
      <c r="A6" s="20" t="s">
        <v>159</v>
      </c>
      <c r="B6" s="17">
        <v>36</v>
      </c>
      <c r="C6" s="17">
        <v>42</v>
      </c>
      <c r="D6" s="17">
        <v>37.5</v>
      </c>
      <c r="E6" s="17">
        <v>10.5</v>
      </c>
      <c r="F6" s="17">
        <v>1</v>
      </c>
      <c r="G6" s="16">
        <f t="shared" si="4"/>
        <v>91</v>
      </c>
      <c r="H6" s="18">
        <v>5</v>
      </c>
    </row>
    <row r="7" spans="1:9" x14ac:dyDescent="0.2">
      <c r="A7" s="20" t="s">
        <v>160</v>
      </c>
      <c r="B7" s="17">
        <v>35</v>
      </c>
      <c r="C7" s="17">
        <v>41</v>
      </c>
      <c r="D7" s="17">
        <v>36.5</v>
      </c>
      <c r="E7" s="17">
        <v>9.5</v>
      </c>
      <c r="F7" s="17"/>
      <c r="G7" s="16">
        <f t="shared" si="4"/>
        <v>87</v>
      </c>
      <c r="H7" s="18">
        <v>5</v>
      </c>
    </row>
    <row r="8" spans="1:9" x14ac:dyDescent="0.2">
      <c r="A8" s="20" t="s">
        <v>162</v>
      </c>
      <c r="B8" s="17">
        <v>15</v>
      </c>
      <c r="C8" s="17">
        <v>21</v>
      </c>
      <c r="D8" s="17">
        <v>27</v>
      </c>
      <c r="E8" s="17">
        <v>7.5</v>
      </c>
      <c r="F8" s="17"/>
      <c r="G8" s="16">
        <f t="shared" ref="G8" si="5">SUM(C8:E8)</f>
        <v>55.5</v>
      </c>
      <c r="H8" s="18">
        <v>2</v>
      </c>
    </row>
    <row r="9" spans="1:9" x14ac:dyDescent="0.2">
      <c r="A9" s="19">
        <v>779331</v>
      </c>
      <c r="B9" s="17">
        <v>30</v>
      </c>
      <c r="C9" s="17">
        <f t="shared" ref="C9" si="6">+B9+6</f>
        <v>36</v>
      </c>
      <c r="D9" s="17">
        <v>32.5</v>
      </c>
      <c r="E9" s="17">
        <v>6</v>
      </c>
      <c r="F9" s="17">
        <v>1</v>
      </c>
      <c r="G9" s="16">
        <f>SUM(C9:F9)</f>
        <v>75.5</v>
      </c>
      <c r="H9" s="18">
        <v>4</v>
      </c>
    </row>
    <row r="10" spans="1:9" x14ac:dyDescent="0.2">
      <c r="A10" s="20" t="s">
        <v>157</v>
      </c>
      <c r="B10" s="17">
        <v>25.5</v>
      </c>
      <c r="C10" s="17">
        <f t="shared" ref="C10" si="7">+B10+6</f>
        <v>31.5</v>
      </c>
      <c r="D10" s="17">
        <v>35</v>
      </c>
      <c r="E10" s="17">
        <v>7.5</v>
      </c>
      <c r="F10" s="17">
        <v>1</v>
      </c>
      <c r="G10" s="16">
        <f>SUM(C10:F10)</f>
        <v>75</v>
      </c>
      <c r="H10" s="18">
        <v>4</v>
      </c>
    </row>
    <row r="11" spans="1:9" x14ac:dyDescent="0.2">
      <c r="A11" s="20" t="s">
        <v>156</v>
      </c>
      <c r="B11" s="17">
        <v>35.5</v>
      </c>
      <c r="C11" s="17">
        <f t="shared" ref="C11" si="8">+B11+6</f>
        <v>41.5</v>
      </c>
      <c r="D11" s="17">
        <v>27</v>
      </c>
      <c r="E11" s="17">
        <v>9.5</v>
      </c>
      <c r="F11" s="17"/>
      <c r="G11" s="16">
        <f>SUM(C11:F11)</f>
        <v>78</v>
      </c>
      <c r="H11" s="18">
        <v>4</v>
      </c>
    </row>
    <row r="14" spans="1:9" x14ac:dyDescent="0.2">
      <c r="I14" s="1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E69-FC19-46BA-9E47-F8D87338DB1C}">
  <dimension ref="A1:AD67"/>
  <sheetViews>
    <sheetView zoomScale="90" zoomScaleNormal="90" workbookViewId="0">
      <pane ySplit="1" topLeftCell="A15" activePane="bottomLeft" state="frozen"/>
      <selection pane="bottomLeft"/>
    </sheetView>
  </sheetViews>
  <sheetFormatPr baseColWidth="10" defaultColWidth="8.83203125" defaultRowHeight="15" x14ac:dyDescent="0.2"/>
  <cols>
    <col min="1" max="1" width="15" bestFit="1" customWidth="1"/>
    <col min="2" max="2" width="11.5" bestFit="1" customWidth="1"/>
    <col min="3" max="3" width="14.5" bestFit="1" customWidth="1"/>
    <col min="4" max="4" width="12.5" bestFit="1" customWidth="1"/>
    <col min="5" max="5" width="10.83203125" bestFit="1" customWidth="1"/>
    <col min="6" max="6" width="7.1640625" bestFit="1" customWidth="1"/>
    <col min="7" max="7" width="8.1640625" bestFit="1" customWidth="1"/>
    <col min="8" max="8" width="8.6640625" bestFit="1" customWidth="1"/>
    <col min="9" max="9" width="8.5" bestFit="1" customWidth="1"/>
    <col min="10" max="10" width="11.33203125" bestFit="1" customWidth="1"/>
    <col min="11" max="11" width="9.1640625" bestFit="1" customWidth="1"/>
    <col min="12" max="12" width="7.6640625" bestFit="1" customWidth="1"/>
    <col min="13" max="13" width="9.1640625" bestFit="1" customWidth="1"/>
    <col min="14" max="14" width="11.83203125" bestFit="1" customWidth="1"/>
    <col min="15" max="15" width="9.5" bestFit="1" customWidth="1"/>
    <col min="16" max="16" width="8.1640625" bestFit="1" customWidth="1"/>
    <col min="17" max="17" width="9.5" bestFit="1" customWidth="1"/>
    <col min="18" max="18" width="11.5" bestFit="1" customWidth="1"/>
    <col min="19" max="19" width="10.33203125" bestFit="1" customWidth="1"/>
    <col min="20" max="20" width="10" bestFit="1" customWidth="1"/>
    <col min="21" max="21" width="11.83203125" bestFit="1" customWidth="1"/>
    <col min="22" max="22" width="9.5" bestFit="1" customWidth="1"/>
    <col min="23" max="23" width="9" bestFit="1" customWidth="1"/>
    <col min="24" max="24" width="10" bestFit="1" customWidth="1"/>
    <col min="25" max="25" width="12.33203125" bestFit="1" customWidth="1"/>
    <col min="26" max="26" width="11.33203125" bestFit="1" customWidth="1"/>
    <col min="27" max="27" width="9.6640625" bestFit="1" customWidth="1"/>
    <col min="28" max="28" width="10.83203125" bestFit="1" customWidth="1"/>
    <col min="29" max="29" width="15.83203125" bestFit="1" customWidth="1"/>
    <col min="30" max="30" width="11.33203125" bestFit="1" customWidth="1"/>
  </cols>
  <sheetData>
    <row r="1" spans="1:30" x14ac:dyDescent="0.2">
      <c r="A1" t="s">
        <v>0</v>
      </c>
      <c r="B1" t="s">
        <v>42</v>
      </c>
      <c r="C1" t="s">
        <v>1</v>
      </c>
      <c r="D1" s="1" t="s">
        <v>8</v>
      </c>
      <c r="E1" s="3" t="s">
        <v>2</v>
      </c>
      <c r="F1" t="s">
        <v>130</v>
      </c>
      <c r="G1" t="s">
        <v>131</v>
      </c>
      <c r="H1" t="s">
        <v>132</v>
      </c>
      <c r="I1" t="s">
        <v>133</v>
      </c>
      <c r="J1" s="3" t="s">
        <v>3</v>
      </c>
      <c r="K1" t="s">
        <v>134</v>
      </c>
      <c r="L1" t="s">
        <v>135</v>
      </c>
      <c r="M1" t="s">
        <v>136</v>
      </c>
      <c r="N1" s="3" t="s">
        <v>4</v>
      </c>
      <c r="O1" t="s">
        <v>139</v>
      </c>
      <c r="P1" t="s">
        <v>138</v>
      </c>
      <c r="Q1" t="s">
        <v>137</v>
      </c>
      <c r="R1" s="3" t="s">
        <v>5</v>
      </c>
      <c r="S1" t="s">
        <v>140</v>
      </c>
      <c r="T1" t="s">
        <v>141</v>
      </c>
      <c r="U1" s="3" t="s">
        <v>6</v>
      </c>
      <c r="V1" t="s">
        <v>143</v>
      </c>
      <c r="W1" t="s">
        <v>142</v>
      </c>
      <c r="X1" t="s">
        <v>144</v>
      </c>
      <c r="Y1" t="s">
        <v>145</v>
      </c>
      <c r="Z1" t="s">
        <v>146</v>
      </c>
      <c r="AA1" t="s">
        <v>147</v>
      </c>
      <c r="AB1" s="3" t="s">
        <v>7</v>
      </c>
      <c r="AC1" s="2" t="s">
        <v>148</v>
      </c>
      <c r="AD1" s="2" t="s">
        <v>149</v>
      </c>
    </row>
    <row r="2" spans="1:30" x14ac:dyDescent="0.2">
      <c r="A2" t="s">
        <v>9</v>
      </c>
      <c r="B2" t="s">
        <v>10</v>
      </c>
      <c r="C2">
        <v>607270</v>
      </c>
      <c r="D2" s="5">
        <f t="shared" ref="D2:D33" si="0">SUM(AB2,E2,J2,N2,R2,U2)</f>
        <v>14</v>
      </c>
      <c r="E2" s="4">
        <f>SUM(F2:I2)</f>
        <v>6</v>
      </c>
      <c r="F2">
        <v>2</v>
      </c>
      <c r="G2">
        <v>2</v>
      </c>
      <c r="H2">
        <v>2</v>
      </c>
      <c r="I2">
        <v>0</v>
      </c>
      <c r="J2" s="4">
        <f>SUM(K2:M2)</f>
        <v>2.5</v>
      </c>
      <c r="K2">
        <v>1</v>
      </c>
      <c r="L2">
        <v>1.5</v>
      </c>
      <c r="M2">
        <v>0</v>
      </c>
      <c r="N2" s="4">
        <f>SUM(O2:Q2)</f>
        <v>0</v>
      </c>
      <c r="O2">
        <v>0</v>
      </c>
      <c r="P2">
        <v>0</v>
      </c>
      <c r="Q2">
        <v>0</v>
      </c>
      <c r="R2" s="4">
        <f>SUM(S2:T2)</f>
        <v>3</v>
      </c>
      <c r="S2">
        <v>1</v>
      </c>
      <c r="T2">
        <v>2</v>
      </c>
      <c r="U2" s="4">
        <f>SUM(V2:AA2)</f>
        <v>2.5</v>
      </c>
      <c r="V2">
        <v>0</v>
      </c>
      <c r="W2">
        <v>1</v>
      </c>
      <c r="X2">
        <v>0</v>
      </c>
      <c r="Y2">
        <v>0</v>
      </c>
      <c r="Z2">
        <v>1.5</v>
      </c>
      <c r="AA2">
        <v>0</v>
      </c>
      <c r="AB2" s="4">
        <f t="shared" ref="AB2:AB33" si="1">SUM(AC2:AD2)</f>
        <v>0</v>
      </c>
      <c r="AC2" s="6">
        <v>0</v>
      </c>
      <c r="AD2" s="6">
        <v>0</v>
      </c>
    </row>
    <row r="3" spans="1:30" x14ac:dyDescent="0.2">
      <c r="A3" t="s">
        <v>11</v>
      </c>
      <c r="B3" t="s">
        <v>12</v>
      </c>
      <c r="C3">
        <v>916602</v>
      </c>
      <c r="D3" s="5">
        <f t="shared" si="0"/>
        <v>16.5</v>
      </c>
      <c r="E3" s="4">
        <f t="shared" ref="E3:E62" si="2">SUM(F3:I3)</f>
        <v>6</v>
      </c>
      <c r="F3">
        <v>2</v>
      </c>
      <c r="G3">
        <v>2</v>
      </c>
      <c r="H3">
        <v>2</v>
      </c>
      <c r="I3">
        <v>0</v>
      </c>
      <c r="J3" s="4">
        <f t="shared" ref="J3:J62" si="3">SUM(K3:M3)</f>
        <v>3</v>
      </c>
      <c r="K3">
        <v>1.5</v>
      </c>
      <c r="L3">
        <v>1.5</v>
      </c>
      <c r="M3">
        <v>0</v>
      </c>
      <c r="N3" s="4">
        <f t="shared" ref="N3:N62" si="4">SUM(O3:Q3)</f>
        <v>2.5</v>
      </c>
      <c r="O3">
        <v>1</v>
      </c>
      <c r="P3">
        <v>1.5</v>
      </c>
      <c r="Q3">
        <v>0</v>
      </c>
      <c r="R3" s="4">
        <f t="shared" ref="R3:R62" si="5">SUM(S3:T3)</f>
        <v>2</v>
      </c>
      <c r="S3">
        <v>2</v>
      </c>
      <c r="T3">
        <v>0</v>
      </c>
      <c r="U3" s="4">
        <f t="shared" ref="U3:U62" si="6">SUM(V3:AA3)</f>
        <v>2</v>
      </c>
      <c r="V3">
        <v>0</v>
      </c>
      <c r="W3">
        <v>1</v>
      </c>
      <c r="X3">
        <v>0</v>
      </c>
      <c r="Y3">
        <v>0</v>
      </c>
      <c r="Z3">
        <v>0</v>
      </c>
      <c r="AA3">
        <v>1</v>
      </c>
      <c r="AB3" s="4">
        <f t="shared" si="1"/>
        <v>1</v>
      </c>
      <c r="AC3" s="6">
        <v>1</v>
      </c>
      <c r="AD3" s="6">
        <v>0</v>
      </c>
    </row>
    <row r="4" spans="1:30" x14ac:dyDescent="0.2">
      <c r="A4" t="s">
        <v>13</v>
      </c>
      <c r="B4" t="s">
        <v>14</v>
      </c>
      <c r="C4">
        <v>781934</v>
      </c>
      <c r="D4" s="5">
        <f t="shared" si="0"/>
        <v>19</v>
      </c>
      <c r="E4" s="4">
        <f t="shared" si="2"/>
        <v>6</v>
      </c>
      <c r="F4">
        <v>2</v>
      </c>
      <c r="G4">
        <v>3</v>
      </c>
      <c r="H4">
        <v>1</v>
      </c>
      <c r="I4">
        <v>0</v>
      </c>
      <c r="J4" s="4">
        <f t="shared" si="3"/>
        <v>4</v>
      </c>
      <c r="K4">
        <v>1</v>
      </c>
      <c r="L4">
        <v>1.5</v>
      </c>
      <c r="M4">
        <v>1.5</v>
      </c>
      <c r="N4" s="4">
        <f t="shared" si="4"/>
        <v>4</v>
      </c>
      <c r="O4">
        <v>1.5</v>
      </c>
      <c r="P4">
        <v>1.5</v>
      </c>
      <c r="Q4">
        <v>1</v>
      </c>
      <c r="R4" s="4">
        <f t="shared" si="5"/>
        <v>1</v>
      </c>
      <c r="S4">
        <v>1</v>
      </c>
      <c r="T4">
        <v>0</v>
      </c>
      <c r="U4" s="4">
        <f t="shared" si="6"/>
        <v>4</v>
      </c>
      <c r="V4">
        <v>0</v>
      </c>
      <c r="W4">
        <v>1</v>
      </c>
      <c r="X4">
        <v>0</v>
      </c>
      <c r="Y4">
        <v>1.5</v>
      </c>
      <c r="Z4">
        <v>0</v>
      </c>
      <c r="AA4">
        <v>1.5</v>
      </c>
      <c r="AB4" s="4">
        <f t="shared" si="1"/>
        <v>0</v>
      </c>
      <c r="AC4" s="6">
        <v>0</v>
      </c>
      <c r="AD4" s="6">
        <v>0</v>
      </c>
    </row>
    <row r="5" spans="1:30" x14ac:dyDescent="0.2">
      <c r="A5" t="s">
        <v>15</v>
      </c>
      <c r="B5" t="s">
        <v>16</v>
      </c>
      <c r="C5">
        <v>916589</v>
      </c>
      <c r="D5" s="5">
        <f t="shared" si="0"/>
        <v>24.5</v>
      </c>
      <c r="E5" s="4">
        <f t="shared" si="2"/>
        <v>8</v>
      </c>
      <c r="F5">
        <v>3</v>
      </c>
      <c r="G5">
        <v>2</v>
      </c>
      <c r="H5">
        <v>3</v>
      </c>
      <c r="I5">
        <v>0</v>
      </c>
      <c r="J5" s="4">
        <f t="shared" si="3"/>
        <v>4.5</v>
      </c>
      <c r="K5">
        <v>1.5</v>
      </c>
      <c r="L5">
        <v>1.5</v>
      </c>
      <c r="M5">
        <v>1.5</v>
      </c>
      <c r="N5" s="4">
        <f t="shared" si="4"/>
        <v>0</v>
      </c>
      <c r="O5">
        <v>0</v>
      </c>
      <c r="P5">
        <v>0</v>
      </c>
      <c r="Q5">
        <v>0</v>
      </c>
      <c r="R5" s="4">
        <f t="shared" si="5"/>
        <v>3</v>
      </c>
      <c r="S5">
        <v>2</v>
      </c>
      <c r="T5">
        <v>1</v>
      </c>
      <c r="U5" s="4">
        <f t="shared" si="6"/>
        <v>2</v>
      </c>
      <c r="V5">
        <v>0</v>
      </c>
      <c r="W5">
        <v>1</v>
      </c>
      <c r="X5">
        <v>0</v>
      </c>
      <c r="Y5">
        <v>0</v>
      </c>
      <c r="Z5">
        <v>1</v>
      </c>
      <c r="AA5">
        <v>0</v>
      </c>
      <c r="AB5" s="4">
        <f t="shared" si="1"/>
        <v>7</v>
      </c>
      <c r="AC5" s="6">
        <v>4</v>
      </c>
      <c r="AD5" s="6">
        <v>3</v>
      </c>
    </row>
    <row r="6" spans="1:30" x14ac:dyDescent="0.2">
      <c r="A6" t="s">
        <v>17</v>
      </c>
      <c r="B6" t="s">
        <v>18</v>
      </c>
      <c r="C6">
        <v>733322</v>
      </c>
      <c r="D6" s="5">
        <f t="shared" si="0"/>
        <v>27</v>
      </c>
      <c r="E6" s="4">
        <f t="shared" si="2"/>
        <v>8</v>
      </c>
      <c r="F6">
        <v>2</v>
      </c>
      <c r="G6">
        <v>2</v>
      </c>
      <c r="H6">
        <v>2</v>
      </c>
      <c r="I6">
        <v>2</v>
      </c>
      <c r="J6" s="4">
        <f t="shared" si="3"/>
        <v>3.5</v>
      </c>
      <c r="K6">
        <v>1</v>
      </c>
      <c r="L6">
        <v>1.5</v>
      </c>
      <c r="M6">
        <v>1</v>
      </c>
      <c r="N6" s="4">
        <f t="shared" si="4"/>
        <v>3</v>
      </c>
      <c r="O6">
        <v>0.5</v>
      </c>
      <c r="P6">
        <v>1.5</v>
      </c>
      <c r="Q6">
        <v>1</v>
      </c>
      <c r="R6" s="4">
        <f t="shared" si="5"/>
        <v>2</v>
      </c>
      <c r="S6">
        <v>1</v>
      </c>
      <c r="T6">
        <v>1</v>
      </c>
      <c r="U6" s="4">
        <f t="shared" si="6"/>
        <v>5.5</v>
      </c>
      <c r="V6">
        <v>0</v>
      </c>
      <c r="W6">
        <v>1.5</v>
      </c>
      <c r="X6">
        <v>0</v>
      </c>
      <c r="Y6">
        <v>1.5</v>
      </c>
      <c r="Z6">
        <v>1</v>
      </c>
      <c r="AA6">
        <v>1.5</v>
      </c>
      <c r="AB6" s="4">
        <f t="shared" si="1"/>
        <v>5</v>
      </c>
      <c r="AC6" s="6">
        <v>5</v>
      </c>
      <c r="AD6" s="6">
        <v>0</v>
      </c>
    </row>
    <row r="7" spans="1:30" x14ac:dyDescent="0.2">
      <c r="A7" t="s">
        <v>19</v>
      </c>
      <c r="B7" t="s">
        <v>20</v>
      </c>
      <c r="C7">
        <v>710853</v>
      </c>
      <c r="D7" s="5">
        <f t="shared" si="0"/>
        <v>27.5</v>
      </c>
      <c r="E7" s="4">
        <f t="shared" si="2"/>
        <v>7</v>
      </c>
      <c r="F7">
        <v>3</v>
      </c>
      <c r="G7">
        <v>2</v>
      </c>
      <c r="H7">
        <v>2</v>
      </c>
      <c r="I7">
        <v>0</v>
      </c>
      <c r="J7" s="4">
        <f t="shared" si="3"/>
        <v>3</v>
      </c>
      <c r="K7">
        <v>1.5</v>
      </c>
      <c r="L7">
        <v>1.5</v>
      </c>
      <c r="M7">
        <v>0</v>
      </c>
      <c r="N7" s="4">
        <f t="shared" si="4"/>
        <v>1.5</v>
      </c>
      <c r="O7">
        <v>1.5</v>
      </c>
      <c r="P7">
        <v>0</v>
      </c>
      <c r="Q7">
        <v>0</v>
      </c>
      <c r="R7" s="4">
        <f t="shared" si="5"/>
        <v>2</v>
      </c>
      <c r="S7">
        <v>2</v>
      </c>
      <c r="T7">
        <v>0</v>
      </c>
      <c r="U7" s="4">
        <f t="shared" si="6"/>
        <v>6</v>
      </c>
      <c r="V7">
        <v>0</v>
      </c>
      <c r="W7">
        <v>1.5</v>
      </c>
      <c r="X7">
        <v>1.5</v>
      </c>
      <c r="Y7">
        <v>0</v>
      </c>
      <c r="Z7">
        <v>1.5</v>
      </c>
      <c r="AA7">
        <v>1.5</v>
      </c>
      <c r="AB7" s="4">
        <f t="shared" si="1"/>
        <v>8</v>
      </c>
      <c r="AC7" s="6">
        <v>4</v>
      </c>
      <c r="AD7" s="6">
        <v>4</v>
      </c>
    </row>
    <row r="8" spans="1:30" x14ac:dyDescent="0.2">
      <c r="A8" t="s">
        <v>21</v>
      </c>
      <c r="B8" t="s">
        <v>22</v>
      </c>
      <c r="C8">
        <v>666729</v>
      </c>
      <c r="D8" s="5">
        <f t="shared" si="0"/>
        <v>29</v>
      </c>
      <c r="E8" s="4">
        <f t="shared" si="2"/>
        <v>7</v>
      </c>
      <c r="F8">
        <v>2</v>
      </c>
      <c r="G8">
        <v>1</v>
      </c>
      <c r="H8">
        <v>2</v>
      </c>
      <c r="I8">
        <v>2</v>
      </c>
      <c r="J8" s="4">
        <f t="shared" si="3"/>
        <v>5</v>
      </c>
      <c r="K8">
        <v>1.5</v>
      </c>
      <c r="L8">
        <v>1.5</v>
      </c>
      <c r="M8">
        <v>2</v>
      </c>
      <c r="N8" s="4">
        <f t="shared" si="4"/>
        <v>2</v>
      </c>
      <c r="O8">
        <v>0</v>
      </c>
      <c r="P8">
        <v>0.5</v>
      </c>
      <c r="Q8">
        <v>1.5</v>
      </c>
      <c r="R8" s="4">
        <f t="shared" si="5"/>
        <v>2</v>
      </c>
      <c r="S8">
        <v>1</v>
      </c>
      <c r="T8">
        <v>1</v>
      </c>
      <c r="U8" s="4">
        <f t="shared" si="6"/>
        <v>6</v>
      </c>
      <c r="V8">
        <v>1</v>
      </c>
      <c r="W8">
        <v>1</v>
      </c>
      <c r="X8">
        <v>0</v>
      </c>
      <c r="Y8">
        <v>1</v>
      </c>
      <c r="Z8">
        <v>1.5</v>
      </c>
      <c r="AA8">
        <v>1.5</v>
      </c>
      <c r="AB8" s="4">
        <f t="shared" si="1"/>
        <v>7</v>
      </c>
      <c r="AC8" s="6">
        <v>5</v>
      </c>
      <c r="AD8" s="6">
        <v>2</v>
      </c>
    </row>
    <row r="9" spans="1:30" x14ac:dyDescent="0.2">
      <c r="A9" t="s">
        <v>23</v>
      </c>
      <c r="B9" t="s">
        <v>24</v>
      </c>
      <c r="C9">
        <v>714545</v>
      </c>
      <c r="D9" s="5">
        <f t="shared" si="0"/>
        <v>19</v>
      </c>
      <c r="E9" s="4">
        <f t="shared" si="2"/>
        <v>5</v>
      </c>
      <c r="F9">
        <v>1</v>
      </c>
      <c r="G9">
        <v>1</v>
      </c>
      <c r="H9">
        <v>3</v>
      </c>
      <c r="I9">
        <v>0</v>
      </c>
      <c r="J9" s="4">
        <f t="shared" si="3"/>
        <v>2.5</v>
      </c>
      <c r="K9">
        <v>1</v>
      </c>
      <c r="L9">
        <v>0</v>
      </c>
      <c r="M9">
        <v>1.5</v>
      </c>
      <c r="N9" s="4">
        <f t="shared" si="4"/>
        <v>1</v>
      </c>
      <c r="O9">
        <v>0</v>
      </c>
      <c r="P9">
        <v>1</v>
      </c>
      <c r="Q9">
        <v>0</v>
      </c>
      <c r="R9" s="4">
        <f t="shared" si="5"/>
        <v>2</v>
      </c>
      <c r="S9">
        <v>2</v>
      </c>
      <c r="T9">
        <v>0</v>
      </c>
      <c r="U9" s="4">
        <f t="shared" si="6"/>
        <v>3.5</v>
      </c>
      <c r="V9">
        <v>0</v>
      </c>
      <c r="W9">
        <v>1</v>
      </c>
      <c r="X9">
        <v>1</v>
      </c>
      <c r="Y9">
        <v>1.5</v>
      </c>
      <c r="Z9">
        <v>0</v>
      </c>
      <c r="AA9">
        <v>0</v>
      </c>
      <c r="AB9" s="4">
        <f t="shared" si="1"/>
        <v>5</v>
      </c>
      <c r="AC9" s="6">
        <v>5</v>
      </c>
      <c r="AD9" s="6">
        <v>0</v>
      </c>
    </row>
    <row r="10" spans="1:30" x14ac:dyDescent="0.2">
      <c r="A10" t="s">
        <v>25</v>
      </c>
      <c r="B10" t="s">
        <v>26</v>
      </c>
      <c r="C10">
        <v>100761799</v>
      </c>
      <c r="D10" s="5">
        <f t="shared" si="0"/>
        <v>27.5</v>
      </c>
      <c r="E10" s="4">
        <f t="shared" si="2"/>
        <v>5</v>
      </c>
      <c r="F10">
        <v>2</v>
      </c>
      <c r="G10">
        <v>1</v>
      </c>
      <c r="H10">
        <v>2</v>
      </c>
      <c r="I10">
        <v>0</v>
      </c>
      <c r="J10" s="4">
        <f t="shared" si="3"/>
        <v>5</v>
      </c>
      <c r="K10">
        <v>1.5</v>
      </c>
      <c r="L10">
        <v>1.5</v>
      </c>
      <c r="M10">
        <v>2</v>
      </c>
      <c r="N10" s="4">
        <f t="shared" si="4"/>
        <v>4</v>
      </c>
      <c r="O10">
        <v>1.5</v>
      </c>
      <c r="P10">
        <v>1.5</v>
      </c>
      <c r="Q10">
        <v>1</v>
      </c>
      <c r="R10" s="4">
        <f t="shared" si="5"/>
        <v>4</v>
      </c>
      <c r="S10">
        <v>2</v>
      </c>
      <c r="T10">
        <v>2</v>
      </c>
      <c r="U10" s="4">
        <f t="shared" si="6"/>
        <v>5.5</v>
      </c>
      <c r="V10">
        <v>1</v>
      </c>
      <c r="W10">
        <v>1.5</v>
      </c>
      <c r="X10">
        <v>0</v>
      </c>
      <c r="Y10">
        <v>1.5</v>
      </c>
      <c r="Z10">
        <v>0</v>
      </c>
      <c r="AA10">
        <v>1.5</v>
      </c>
      <c r="AB10" s="4">
        <f t="shared" si="1"/>
        <v>4</v>
      </c>
      <c r="AC10" s="6">
        <v>4</v>
      </c>
      <c r="AD10" s="6">
        <v>0</v>
      </c>
    </row>
    <row r="11" spans="1:30" x14ac:dyDescent="0.2">
      <c r="A11" t="s">
        <v>27</v>
      </c>
      <c r="B11" t="s">
        <v>28</v>
      </c>
      <c r="C11">
        <v>732598</v>
      </c>
      <c r="D11" s="5">
        <f t="shared" si="0"/>
        <v>22.5</v>
      </c>
      <c r="E11" s="4">
        <f t="shared" si="2"/>
        <v>6</v>
      </c>
      <c r="F11">
        <v>2</v>
      </c>
      <c r="G11">
        <v>1</v>
      </c>
      <c r="H11">
        <v>2</v>
      </c>
      <c r="I11">
        <v>1</v>
      </c>
      <c r="J11" s="4">
        <f t="shared" si="3"/>
        <v>3</v>
      </c>
      <c r="K11">
        <v>1</v>
      </c>
      <c r="L11">
        <v>1.5</v>
      </c>
      <c r="M11">
        <v>0.5</v>
      </c>
      <c r="N11" s="4">
        <f t="shared" si="4"/>
        <v>2.5</v>
      </c>
      <c r="O11">
        <v>1</v>
      </c>
      <c r="P11">
        <v>1.5</v>
      </c>
      <c r="Q11">
        <v>0</v>
      </c>
      <c r="R11" s="4">
        <f t="shared" si="5"/>
        <v>3</v>
      </c>
      <c r="S11">
        <v>2</v>
      </c>
      <c r="T11">
        <v>1</v>
      </c>
      <c r="U11" s="4">
        <f t="shared" si="6"/>
        <v>3</v>
      </c>
      <c r="V11">
        <v>0</v>
      </c>
      <c r="W11">
        <v>1</v>
      </c>
      <c r="X11">
        <v>1</v>
      </c>
      <c r="Y11">
        <v>1</v>
      </c>
      <c r="Z11">
        <v>0</v>
      </c>
      <c r="AA11">
        <v>0</v>
      </c>
      <c r="AB11" s="4">
        <f t="shared" si="1"/>
        <v>5</v>
      </c>
      <c r="AC11" s="6">
        <v>5</v>
      </c>
      <c r="AD11" s="6">
        <v>0</v>
      </c>
    </row>
    <row r="12" spans="1:30" x14ac:dyDescent="0.2">
      <c r="A12" t="s">
        <v>29</v>
      </c>
      <c r="B12" t="s">
        <v>30</v>
      </c>
      <c r="C12">
        <v>781471</v>
      </c>
      <c r="D12" s="5">
        <f t="shared" si="0"/>
        <v>26</v>
      </c>
      <c r="E12" s="4">
        <f t="shared" si="2"/>
        <v>6</v>
      </c>
      <c r="F12">
        <v>2</v>
      </c>
      <c r="G12">
        <v>2</v>
      </c>
      <c r="H12">
        <v>2</v>
      </c>
      <c r="I12">
        <v>0</v>
      </c>
      <c r="J12" s="4">
        <f t="shared" si="3"/>
        <v>3.5</v>
      </c>
      <c r="K12">
        <v>1</v>
      </c>
      <c r="L12">
        <v>1.5</v>
      </c>
      <c r="M12">
        <v>1</v>
      </c>
      <c r="N12" s="4">
        <f t="shared" si="4"/>
        <v>1</v>
      </c>
      <c r="O12">
        <v>0.5</v>
      </c>
      <c r="P12">
        <v>0.5</v>
      </c>
      <c r="Q12">
        <v>0</v>
      </c>
      <c r="R12" s="4">
        <f t="shared" si="5"/>
        <v>2</v>
      </c>
      <c r="S12">
        <v>2</v>
      </c>
      <c r="T12">
        <v>0</v>
      </c>
      <c r="U12" s="4">
        <f t="shared" si="6"/>
        <v>5.5</v>
      </c>
      <c r="V12">
        <v>0.5</v>
      </c>
      <c r="W12">
        <v>0.5</v>
      </c>
      <c r="X12">
        <v>0</v>
      </c>
      <c r="Y12">
        <v>1.5</v>
      </c>
      <c r="Z12">
        <v>1.5</v>
      </c>
      <c r="AA12">
        <v>1.5</v>
      </c>
      <c r="AB12" s="4">
        <f t="shared" si="1"/>
        <v>8</v>
      </c>
      <c r="AC12" s="6">
        <v>5</v>
      </c>
      <c r="AD12" s="6">
        <v>3</v>
      </c>
    </row>
    <row r="13" spans="1:30" x14ac:dyDescent="0.2">
      <c r="A13" t="s">
        <v>31</v>
      </c>
      <c r="B13" t="s">
        <v>32</v>
      </c>
      <c r="C13">
        <v>100682292</v>
      </c>
      <c r="D13" s="5">
        <f t="shared" si="0"/>
        <v>26</v>
      </c>
      <c r="E13" s="4">
        <f t="shared" si="2"/>
        <v>9</v>
      </c>
      <c r="F13">
        <v>3</v>
      </c>
      <c r="G13">
        <v>2</v>
      </c>
      <c r="H13">
        <v>3</v>
      </c>
      <c r="I13">
        <v>1</v>
      </c>
      <c r="J13" s="4">
        <f t="shared" si="3"/>
        <v>4.5</v>
      </c>
      <c r="K13">
        <v>1.5</v>
      </c>
      <c r="L13">
        <v>1.5</v>
      </c>
      <c r="M13">
        <v>1.5</v>
      </c>
      <c r="N13" s="4">
        <f t="shared" si="4"/>
        <v>3</v>
      </c>
      <c r="O13">
        <v>1.5</v>
      </c>
      <c r="P13">
        <v>1.5</v>
      </c>
      <c r="Q13">
        <v>0</v>
      </c>
      <c r="R13" s="4">
        <f t="shared" si="5"/>
        <v>4</v>
      </c>
      <c r="S13">
        <v>2</v>
      </c>
      <c r="T13">
        <v>2</v>
      </c>
      <c r="U13" s="4">
        <f t="shared" si="6"/>
        <v>5.5</v>
      </c>
      <c r="V13">
        <v>1</v>
      </c>
      <c r="W13">
        <v>1.5</v>
      </c>
      <c r="X13">
        <v>1.5</v>
      </c>
      <c r="Y13">
        <v>1.5</v>
      </c>
      <c r="Z13">
        <v>0</v>
      </c>
      <c r="AA13">
        <v>0</v>
      </c>
      <c r="AB13" s="4">
        <f t="shared" si="1"/>
        <v>0</v>
      </c>
      <c r="AC13" s="6">
        <v>0</v>
      </c>
      <c r="AD13" s="6">
        <v>0</v>
      </c>
    </row>
    <row r="14" spans="1:30" x14ac:dyDescent="0.2">
      <c r="A14" t="s">
        <v>33</v>
      </c>
      <c r="B14" t="s">
        <v>34</v>
      </c>
      <c r="C14">
        <v>898513</v>
      </c>
      <c r="D14" s="5">
        <f t="shared" si="0"/>
        <v>22.5</v>
      </c>
      <c r="E14" s="4">
        <f t="shared" si="2"/>
        <v>6</v>
      </c>
      <c r="F14">
        <v>1</v>
      </c>
      <c r="G14">
        <v>2</v>
      </c>
      <c r="H14">
        <v>0</v>
      </c>
      <c r="I14">
        <v>3</v>
      </c>
      <c r="J14" s="4">
        <f t="shared" si="3"/>
        <v>2.5</v>
      </c>
      <c r="K14">
        <v>1</v>
      </c>
      <c r="L14">
        <v>1.5</v>
      </c>
      <c r="M14">
        <v>0</v>
      </c>
      <c r="N14" s="4">
        <f t="shared" si="4"/>
        <v>1</v>
      </c>
      <c r="O14">
        <v>0.5</v>
      </c>
      <c r="P14">
        <v>0.5</v>
      </c>
      <c r="Q14">
        <v>0</v>
      </c>
      <c r="R14" s="4">
        <f t="shared" si="5"/>
        <v>3</v>
      </c>
      <c r="S14">
        <v>2</v>
      </c>
      <c r="T14">
        <v>1</v>
      </c>
      <c r="U14" s="4">
        <f t="shared" si="6"/>
        <v>2</v>
      </c>
      <c r="V14">
        <v>1</v>
      </c>
      <c r="W14">
        <v>1</v>
      </c>
      <c r="X14">
        <v>0</v>
      </c>
      <c r="Y14">
        <v>0</v>
      </c>
      <c r="Z14">
        <v>0</v>
      </c>
      <c r="AA14">
        <v>0</v>
      </c>
      <c r="AB14" s="4">
        <f t="shared" si="1"/>
        <v>8</v>
      </c>
      <c r="AC14" s="6">
        <v>6</v>
      </c>
      <c r="AD14" s="6">
        <v>2</v>
      </c>
    </row>
    <row r="15" spans="1:30" x14ac:dyDescent="0.2">
      <c r="A15" t="s">
        <v>35</v>
      </c>
      <c r="B15" t="s">
        <v>36</v>
      </c>
      <c r="C15">
        <v>682350</v>
      </c>
      <c r="D15" s="5">
        <f t="shared" si="0"/>
        <v>31.5</v>
      </c>
      <c r="E15" s="4">
        <f t="shared" si="2"/>
        <v>7</v>
      </c>
      <c r="F15">
        <v>2</v>
      </c>
      <c r="G15">
        <v>3</v>
      </c>
      <c r="H15">
        <v>0</v>
      </c>
      <c r="I15">
        <v>2</v>
      </c>
      <c r="J15" s="4">
        <f t="shared" si="3"/>
        <v>2.5</v>
      </c>
      <c r="K15">
        <v>1</v>
      </c>
      <c r="L15">
        <v>1.5</v>
      </c>
      <c r="M15">
        <v>0</v>
      </c>
      <c r="N15" s="4">
        <f t="shared" si="4"/>
        <v>2.5</v>
      </c>
      <c r="O15">
        <v>1.5</v>
      </c>
      <c r="P15">
        <v>1</v>
      </c>
      <c r="Q15">
        <v>0</v>
      </c>
      <c r="R15" s="4">
        <f t="shared" si="5"/>
        <v>2</v>
      </c>
      <c r="S15">
        <v>2</v>
      </c>
      <c r="T15">
        <v>0</v>
      </c>
      <c r="U15" s="4">
        <f t="shared" si="6"/>
        <v>2.5</v>
      </c>
      <c r="V15">
        <v>0</v>
      </c>
      <c r="W15">
        <v>1</v>
      </c>
      <c r="X15">
        <v>0</v>
      </c>
      <c r="Y15">
        <v>0.5</v>
      </c>
      <c r="Z15">
        <v>1</v>
      </c>
      <c r="AA15">
        <v>0</v>
      </c>
      <c r="AB15" s="4">
        <f t="shared" si="1"/>
        <v>15</v>
      </c>
      <c r="AC15" s="6">
        <v>6</v>
      </c>
      <c r="AD15" s="6">
        <v>9</v>
      </c>
    </row>
    <row r="16" spans="1:30" x14ac:dyDescent="0.2">
      <c r="A16" t="s">
        <v>11</v>
      </c>
      <c r="B16" t="s">
        <v>37</v>
      </c>
      <c r="C16">
        <v>638126</v>
      </c>
      <c r="D16" s="5">
        <f t="shared" si="0"/>
        <v>12</v>
      </c>
      <c r="E16" s="4">
        <f t="shared" si="2"/>
        <v>5</v>
      </c>
      <c r="F16">
        <v>3</v>
      </c>
      <c r="G16">
        <v>1</v>
      </c>
      <c r="H16">
        <v>1</v>
      </c>
      <c r="I16">
        <v>0</v>
      </c>
      <c r="J16" s="4">
        <f t="shared" si="3"/>
        <v>1.5</v>
      </c>
      <c r="K16">
        <v>0</v>
      </c>
      <c r="L16">
        <v>1.5</v>
      </c>
      <c r="M16">
        <v>0</v>
      </c>
      <c r="N16" s="4">
        <f t="shared" si="4"/>
        <v>1</v>
      </c>
      <c r="O16">
        <v>0.5</v>
      </c>
      <c r="P16">
        <v>0.5</v>
      </c>
      <c r="Q16">
        <v>0</v>
      </c>
      <c r="R16" s="4">
        <f t="shared" si="5"/>
        <v>1</v>
      </c>
      <c r="S16">
        <v>1</v>
      </c>
      <c r="T16">
        <v>0</v>
      </c>
      <c r="U16" s="4">
        <f t="shared" si="6"/>
        <v>2.5</v>
      </c>
      <c r="V16">
        <v>0</v>
      </c>
      <c r="W16">
        <v>1</v>
      </c>
      <c r="X16">
        <v>0</v>
      </c>
      <c r="Y16">
        <v>0</v>
      </c>
      <c r="Z16">
        <v>1.5</v>
      </c>
      <c r="AA16">
        <v>0</v>
      </c>
      <c r="AB16" s="4">
        <f t="shared" si="1"/>
        <v>1</v>
      </c>
      <c r="AC16" s="6">
        <v>0</v>
      </c>
      <c r="AD16" s="6">
        <v>1</v>
      </c>
    </row>
    <row r="17" spans="1:30" x14ac:dyDescent="0.2">
      <c r="A17" t="s">
        <v>38</v>
      </c>
      <c r="B17" t="s">
        <v>39</v>
      </c>
      <c r="C17">
        <v>100857014</v>
      </c>
      <c r="D17" s="5">
        <f t="shared" si="0"/>
        <v>26</v>
      </c>
      <c r="E17" s="4">
        <f t="shared" si="2"/>
        <v>5</v>
      </c>
      <c r="F17">
        <v>2</v>
      </c>
      <c r="G17">
        <v>1</v>
      </c>
      <c r="H17">
        <v>1</v>
      </c>
      <c r="I17">
        <v>1</v>
      </c>
      <c r="J17" s="4">
        <f t="shared" si="3"/>
        <v>4.5</v>
      </c>
      <c r="K17">
        <v>1</v>
      </c>
      <c r="L17">
        <v>1.5</v>
      </c>
      <c r="M17">
        <v>2</v>
      </c>
      <c r="N17" s="4">
        <f t="shared" si="4"/>
        <v>4</v>
      </c>
      <c r="O17">
        <v>1.5</v>
      </c>
      <c r="P17">
        <v>1.5</v>
      </c>
      <c r="Q17">
        <v>1</v>
      </c>
      <c r="R17" s="4">
        <f t="shared" si="5"/>
        <v>3</v>
      </c>
      <c r="S17">
        <v>2</v>
      </c>
      <c r="T17">
        <v>1</v>
      </c>
      <c r="U17" s="4">
        <f t="shared" si="6"/>
        <v>2.5</v>
      </c>
      <c r="V17">
        <v>0</v>
      </c>
      <c r="W17">
        <v>0</v>
      </c>
      <c r="X17">
        <v>1</v>
      </c>
      <c r="Y17">
        <v>1.5</v>
      </c>
      <c r="Z17">
        <v>0</v>
      </c>
      <c r="AA17">
        <v>0</v>
      </c>
      <c r="AB17" s="4">
        <f t="shared" si="1"/>
        <v>7</v>
      </c>
      <c r="AC17" s="6">
        <v>6</v>
      </c>
      <c r="AD17" s="6">
        <v>1</v>
      </c>
    </row>
    <row r="18" spans="1:30" x14ac:dyDescent="0.2">
      <c r="A18" t="s">
        <v>40</v>
      </c>
      <c r="B18" t="s">
        <v>41</v>
      </c>
      <c r="C18">
        <v>812793</v>
      </c>
      <c r="D18" s="5">
        <f t="shared" si="0"/>
        <v>19</v>
      </c>
      <c r="E18" s="4">
        <f t="shared" si="2"/>
        <v>5</v>
      </c>
      <c r="F18">
        <v>2</v>
      </c>
      <c r="G18">
        <v>1</v>
      </c>
      <c r="H18">
        <v>1</v>
      </c>
      <c r="I18">
        <v>1</v>
      </c>
      <c r="J18" s="4">
        <f t="shared" si="3"/>
        <v>2.5</v>
      </c>
      <c r="K18">
        <v>1</v>
      </c>
      <c r="L18">
        <v>1.5</v>
      </c>
      <c r="M18">
        <v>0</v>
      </c>
      <c r="N18" s="4">
        <f t="shared" si="4"/>
        <v>3</v>
      </c>
      <c r="O18">
        <v>1.5</v>
      </c>
      <c r="P18">
        <v>1.5</v>
      </c>
      <c r="Q18">
        <v>0</v>
      </c>
      <c r="R18" s="4">
        <f t="shared" si="5"/>
        <v>2</v>
      </c>
      <c r="S18">
        <v>2</v>
      </c>
      <c r="T18">
        <v>0</v>
      </c>
      <c r="U18" s="4">
        <f t="shared" si="6"/>
        <v>2.5</v>
      </c>
      <c r="V18">
        <v>0</v>
      </c>
      <c r="W18">
        <v>0.5</v>
      </c>
      <c r="X18">
        <v>1.5</v>
      </c>
      <c r="Y18">
        <v>0.5</v>
      </c>
      <c r="Z18">
        <v>0</v>
      </c>
      <c r="AA18">
        <v>0</v>
      </c>
      <c r="AB18" s="4">
        <f t="shared" si="1"/>
        <v>4</v>
      </c>
      <c r="AC18" s="6">
        <v>4</v>
      </c>
      <c r="AD18" s="6">
        <v>0</v>
      </c>
    </row>
    <row r="19" spans="1:30" x14ac:dyDescent="0.2">
      <c r="A19" t="s">
        <v>43</v>
      </c>
      <c r="B19" t="s">
        <v>44</v>
      </c>
      <c r="C19">
        <v>706922</v>
      </c>
      <c r="D19" s="5">
        <f t="shared" si="0"/>
        <v>24.5</v>
      </c>
      <c r="E19" s="4">
        <f t="shared" si="2"/>
        <v>6</v>
      </c>
      <c r="F19">
        <v>2</v>
      </c>
      <c r="G19">
        <v>2</v>
      </c>
      <c r="H19">
        <v>2</v>
      </c>
      <c r="I19">
        <v>0</v>
      </c>
      <c r="J19" s="4">
        <f t="shared" si="3"/>
        <v>4.5</v>
      </c>
      <c r="K19">
        <v>1.5</v>
      </c>
      <c r="L19">
        <v>1.5</v>
      </c>
      <c r="M19">
        <v>1.5</v>
      </c>
      <c r="N19" s="4">
        <f t="shared" si="4"/>
        <v>2</v>
      </c>
      <c r="O19">
        <v>0.5</v>
      </c>
      <c r="P19">
        <v>1.5</v>
      </c>
      <c r="Q19">
        <v>0</v>
      </c>
      <c r="R19" s="4">
        <f t="shared" si="5"/>
        <v>3</v>
      </c>
      <c r="S19">
        <v>1</v>
      </c>
      <c r="T19">
        <v>2</v>
      </c>
      <c r="U19" s="4">
        <f t="shared" si="6"/>
        <v>4</v>
      </c>
      <c r="V19">
        <v>0</v>
      </c>
      <c r="W19">
        <v>1</v>
      </c>
      <c r="X19">
        <v>0.5</v>
      </c>
      <c r="Y19">
        <v>1</v>
      </c>
      <c r="Z19">
        <v>1.5</v>
      </c>
      <c r="AA19">
        <v>0</v>
      </c>
      <c r="AB19" s="4">
        <f t="shared" si="1"/>
        <v>5</v>
      </c>
      <c r="AC19" s="6">
        <v>5</v>
      </c>
      <c r="AD19" s="6">
        <v>0</v>
      </c>
    </row>
    <row r="20" spans="1:30" x14ac:dyDescent="0.2">
      <c r="A20" t="s">
        <v>46</v>
      </c>
      <c r="B20" t="s">
        <v>45</v>
      </c>
      <c r="C20">
        <v>779331</v>
      </c>
      <c r="D20" s="5">
        <f t="shared" si="0"/>
        <v>15</v>
      </c>
      <c r="E20" s="4">
        <f t="shared" si="2"/>
        <v>4</v>
      </c>
      <c r="F20">
        <v>1</v>
      </c>
      <c r="G20">
        <v>1</v>
      </c>
      <c r="H20">
        <v>0</v>
      </c>
      <c r="I20">
        <v>2</v>
      </c>
      <c r="J20" s="4">
        <f t="shared" si="3"/>
        <v>2.5</v>
      </c>
      <c r="K20">
        <v>0.5</v>
      </c>
      <c r="L20">
        <v>1.5</v>
      </c>
      <c r="M20">
        <v>0.5</v>
      </c>
      <c r="N20" s="4">
        <f t="shared" si="4"/>
        <v>2.5</v>
      </c>
      <c r="O20">
        <v>1</v>
      </c>
      <c r="P20">
        <v>1.5</v>
      </c>
      <c r="Q20">
        <v>0</v>
      </c>
      <c r="R20" s="4">
        <f t="shared" si="5"/>
        <v>2</v>
      </c>
      <c r="S20">
        <v>1</v>
      </c>
      <c r="T20">
        <v>1</v>
      </c>
      <c r="U20" s="4">
        <f t="shared" si="6"/>
        <v>3</v>
      </c>
      <c r="V20">
        <v>0</v>
      </c>
      <c r="W20">
        <v>1</v>
      </c>
      <c r="X20">
        <v>1</v>
      </c>
      <c r="Y20">
        <v>1</v>
      </c>
      <c r="Z20">
        <v>0</v>
      </c>
      <c r="AA20">
        <v>0</v>
      </c>
      <c r="AB20" s="4">
        <f t="shared" si="1"/>
        <v>1</v>
      </c>
      <c r="AC20" s="6">
        <v>1</v>
      </c>
      <c r="AD20" s="6">
        <v>0</v>
      </c>
    </row>
    <row r="21" spans="1:30" x14ac:dyDescent="0.2">
      <c r="A21" t="s">
        <v>47</v>
      </c>
      <c r="B21" t="s">
        <v>32</v>
      </c>
      <c r="C21">
        <v>712097</v>
      </c>
      <c r="D21" s="5">
        <f t="shared" si="0"/>
        <v>21</v>
      </c>
      <c r="E21" s="4">
        <f t="shared" si="2"/>
        <v>8</v>
      </c>
      <c r="F21">
        <v>2</v>
      </c>
      <c r="G21">
        <v>3</v>
      </c>
      <c r="H21">
        <v>2</v>
      </c>
      <c r="I21">
        <v>1</v>
      </c>
      <c r="J21" s="4">
        <f t="shared" si="3"/>
        <v>2.5</v>
      </c>
      <c r="K21">
        <v>1</v>
      </c>
      <c r="L21">
        <v>1.5</v>
      </c>
      <c r="M21">
        <v>0</v>
      </c>
      <c r="N21" s="4">
        <f t="shared" si="4"/>
        <v>2</v>
      </c>
      <c r="O21">
        <v>1</v>
      </c>
      <c r="P21">
        <v>1</v>
      </c>
      <c r="Q21">
        <v>0</v>
      </c>
      <c r="R21" s="4">
        <f t="shared" si="5"/>
        <v>4</v>
      </c>
      <c r="S21">
        <v>2</v>
      </c>
      <c r="T21">
        <v>2</v>
      </c>
      <c r="U21" s="4">
        <f t="shared" si="6"/>
        <v>4.5</v>
      </c>
      <c r="V21">
        <v>1</v>
      </c>
      <c r="W21">
        <v>1</v>
      </c>
      <c r="X21">
        <v>1</v>
      </c>
      <c r="Y21">
        <v>1.5</v>
      </c>
      <c r="Z21">
        <v>0</v>
      </c>
      <c r="AA21">
        <v>0</v>
      </c>
      <c r="AB21" s="4">
        <f t="shared" si="1"/>
        <v>0</v>
      </c>
      <c r="AC21" s="6">
        <v>0</v>
      </c>
      <c r="AD21" s="6">
        <v>0</v>
      </c>
    </row>
    <row r="22" spans="1:30" x14ac:dyDescent="0.2">
      <c r="A22" t="s">
        <v>48</v>
      </c>
      <c r="B22" t="s">
        <v>49</v>
      </c>
      <c r="C22">
        <v>666486</v>
      </c>
      <c r="D22" s="5">
        <f t="shared" si="0"/>
        <v>16.5</v>
      </c>
      <c r="E22" s="4">
        <f t="shared" si="2"/>
        <v>6</v>
      </c>
      <c r="F22">
        <v>2</v>
      </c>
      <c r="G22">
        <v>2</v>
      </c>
      <c r="H22">
        <v>2</v>
      </c>
      <c r="I22">
        <v>0</v>
      </c>
      <c r="J22" s="4">
        <f t="shared" si="3"/>
        <v>1.5</v>
      </c>
      <c r="K22">
        <v>0</v>
      </c>
      <c r="L22">
        <v>1.5</v>
      </c>
      <c r="M22">
        <v>0</v>
      </c>
      <c r="N22" s="4">
        <f t="shared" si="4"/>
        <v>2.5</v>
      </c>
      <c r="O22">
        <v>1</v>
      </c>
      <c r="P22">
        <v>1.5</v>
      </c>
      <c r="Q22">
        <v>0</v>
      </c>
      <c r="R22" s="4">
        <f t="shared" si="5"/>
        <v>2</v>
      </c>
      <c r="S22">
        <v>2</v>
      </c>
      <c r="T22">
        <v>0</v>
      </c>
      <c r="U22" s="4">
        <f t="shared" si="6"/>
        <v>4.5</v>
      </c>
      <c r="V22">
        <v>1</v>
      </c>
      <c r="W22">
        <v>1</v>
      </c>
      <c r="X22">
        <v>0.5</v>
      </c>
      <c r="Y22">
        <v>1</v>
      </c>
      <c r="Z22">
        <v>0</v>
      </c>
      <c r="AA22">
        <v>1</v>
      </c>
      <c r="AB22" s="4">
        <f t="shared" si="1"/>
        <v>0</v>
      </c>
      <c r="AC22" s="6">
        <v>0</v>
      </c>
      <c r="AD22" s="6">
        <v>0</v>
      </c>
    </row>
    <row r="23" spans="1:30" x14ac:dyDescent="0.2">
      <c r="A23" t="s">
        <v>50</v>
      </c>
      <c r="B23" t="s">
        <v>51</v>
      </c>
      <c r="C23">
        <v>100688636</v>
      </c>
      <c r="D23" s="5">
        <f t="shared" si="0"/>
        <v>31</v>
      </c>
      <c r="E23" s="4">
        <f t="shared" si="2"/>
        <v>9</v>
      </c>
      <c r="F23">
        <v>3</v>
      </c>
      <c r="G23">
        <v>2</v>
      </c>
      <c r="H23">
        <v>2</v>
      </c>
      <c r="I23">
        <v>2</v>
      </c>
      <c r="J23" s="4">
        <f t="shared" si="3"/>
        <v>5</v>
      </c>
      <c r="K23">
        <v>1.5</v>
      </c>
      <c r="L23">
        <v>1.5</v>
      </c>
      <c r="M23">
        <v>2</v>
      </c>
      <c r="N23" s="4">
        <f t="shared" si="4"/>
        <v>3</v>
      </c>
      <c r="O23">
        <v>1.5</v>
      </c>
      <c r="P23">
        <v>1.5</v>
      </c>
      <c r="Q23">
        <v>0</v>
      </c>
      <c r="R23" s="4">
        <f t="shared" si="5"/>
        <v>4</v>
      </c>
      <c r="S23">
        <v>2</v>
      </c>
      <c r="T23">
        <v>2</v>
      </c>
      <c r="U23" s="4">
        <f t="shared" si="6"/>
        <v>6</v>
      </c>
      <c r="V23">
        <v>0</v>
      </c>
      <c r="W23">
        <v>1</v>
      </c>
      <c r="X23">
        <v>1</v>
      </c>
      <c r="Y23">
        <v>1</v>
      </c>
      <c r="Z23">
        <v>1.5</v>
      </c>
      <c r="AA23">
        <v>1.5</v>
      </c>
      <c r="AB23" s="4">
        <f t="shared" si="1"/>
        <v>4</v>
      </c>
      <c r="AC23" s="6">
        <v>4</v>
      </c>
      <c r="AD23" s="6">
        <v>0</v>
      </c>
    </row>
    <row r="24" spans="1:30" x14ac:dyDescent="0.2">
      <c r="A24" t="s">
        <v>52</v>
      </c>
      <c r="B24" t="s">
        <v>53</v>
      </c>
      <c r="C24">
        <v>706508</v>
      </c>
      <c r="D24" s="5">
        <f t="shared" si="0"/>
        <v>17.5</v>
      </c>
      <c r="E24" s="4">
        <f t="shared" si="2"/>
        <v>3</v>
      </c>
      <c r="F24">
        <v>0</v>
      </c>
      <c r="G24">
        <v>1</v>
      </c>
      <c r="H24">
        <v>1</v>
      </c>
      <c r="I24">
        <v>1</v>
      </c>
      <c r="J24" s="4">
        <f t="shared" si="3"/>
        <v>3</v>
      </c>
      <c r="K24">
        <v>1</v>
      </c>
      <c r="L24">
        <v>1.5</v>
      </c>
      <c r="M24">
        <v>0.5</v>
      </c>
      <c r="N24" s="4">
        <f t="shared" si="4"/>
        <v>2.5</v>
      </c>
      <c r="O24">
        <v>1</v>
      </c>
      <c r="P24">
        <v>1.5</v>
      </c>
      <c r="Q24">
        <v>0</v>
      </c>
      <c r="R24" s="4">
        <f t="shared" si="5"/>
        <v>2</v>
      </c>
      <c r="S24">
        <v>2</v>
      </c>
      <c r="T24">
        <v>0</v>
      </c>
      <c r="U24" s="4">
        <f t="shared" si="6"/>
        <v>3</v>
      </c>
      <c r="V24">
        <v>0.5</v>
      </c>
      <c r="W24">
        <v>1</v>
      </c>
      <c r="X24">
        <v>0</v>
      </c>
      <c r="Y24">
        <v>1.5</v>
      </c>
      <c r="Z24">
        <v>0</v>
      </c>
      <c r="AA24">
        <v>0</v>
      </c>
      <c r="AB24" s="4">
        <f t="shared" si="1"/>
        <v>4</v>
      </c>
      <c r="AC24" s="6">
        <v>4</v>
      </c>
      <c r="AD24" s="6">
        <v>0</v>
      </c>
    </row>
    <row r="25" spans="1:30" x14ac:dyDescent="0.2">
      <c r="A25" t="s">
        <v>54</v>
      </c>
      <c r="B25" t="s">
        <v>55</v>
      </c>
      <c r="C25">
        <v>778659</v>
      </c>
      <c r="D25" s="5">
        <f t="shared" si="0"/>
        <v>14.5</v>
      </c>
      <c r="E25" s="4">
        <f t="shared" si="2"/>
        <v>5</v>
      </c>
      <c r="F25">
        <v>2</v>
      </c>
      <c r="G25">
        <v>2</v>
      </c>
      <c r="H25">
        <v>0</v>
      </c>
      <c r="I25">
        <v>1</v>
      </c>
      <c r="J25" s="4">
        <f t="shared" si="3"/>
        <v>2.5</v>
      </c>
      <c r="K25">
        <v>1</v>
      </c>
      <c r="L25">
        <v>1.5</v>
      </c>
      <c r="M25">
        <v>0</v>
      </c>
      <c r="N25" s="4">
        <f t="shared" si="4"/>
        <v>1</v>
      </c>
      <c r="O25">
        <v>0.5</v>
      </c>
      <c r="P25">
        <v>0.5</v>
      </c>
      <c r="Q25">
        <v>0</v>
      </c>
      <c r="R25" s="4">
        <f t="shared" si="5"/>
        <v>1</v>
      </c>
      <c r="S25">
        <v>1</v>
      </c>
      <c r="T25">
        <v>0</v>
      </c>
      <c r="U25" s="4">
        <f t="shared" si="6"/>
        <v>1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 s="4">
        <f t="shared" si="1"/>
        <v>4</v>
      </c>
      <c r="AC25" s="6">
        <v>4</v>
      </c>
      <c r="AD25" s="6">
        <v>0</v>
      </c>
    </row>
    <row r="26" spans="1:30" x14ac:dyDescent="0.2">
      <c r="A26" t="s">
        <v>56</v>
      </c>
      <c r="B26" t="s">
        <v>57</v>
      </c>
      <c r="C26">
        <v>668866</v>
      </c>
      <c r="D26" s="5">
        <f t="shared" si="0"/>
        <v>26</v>
      </c>
      <c r="E26" s="4">
        <f t="shared" si="2"/>
        <v>8</v>
      </c>
      <c r="F26">
        <v>3</v>
      </c>
      <c r="G26">
        <v>3</v>
      </c>
      <c r="H26">
        <v>2</v>
      </c>
      <c r="I26">
        <v>0</v>
      </c>
      <c r="J26" s="4">
        <f t="shared" si="3"/>
        <v>2</v>
      </c>
      <c r="K26">
        <v>1</v>
      </c>
      <c r="L26">
        <v>0</v>
      </c>
      <c r="M26">
        <v>1</v>
      </c>
      <c r="N26" s="4">
        <f t="shared" si="4"/>
        <v>1.5</v>
      </c>
      <c r="O26">
        <v>1</v>
      </c>
      <c r="P26">
        <v>0.5</v>
      </c>
      <c r="Q26">
        <v>0</v>
      </c>
      <c r="R26" s="4">
        <f t="shared" si="5"/>
        <v>2</v>
      </c>
      <c r="S26">
        <v>2</v>
      </c>
      <c r="T26">
        <v>0</v>
      </c>
      <c r="U26" s="4">
        <f t="shared" si="6"/>
        <v>5.5</v>
      </c>
      <c r="V26">
        <v>0</v>
      </c>
      <c r="W26">
        <v>0</v>
      </c>
      <c r="X26">
        <v>1</v>
      </c>
      <c r="Y26">
        <v>1.5</v>
      </c>
      <c r="Z26">
        <v>1.5</v>
      </c>
      <c r="AA26">
        <v>1.5</v>
      </c>
      <c r="AB26" s="4">
        <f t="shared" si="1"/>
        <v>7</v>
      </c>
      <c r="AC26" s="6">
        <v>6</v>
      </c>
      <c r="AD26" s="6">
        <v>1</v>
      </c>
    </row>
    <row r="27" spans="1:30" x14ac:dyDescent="0.2">
      <c r="A27" t="s">
        <v>58</v>
      </c>
      <c r="B27" t="s">
        <v>59</v>
      </c>
      <c r="C27">
        <v>312691</v>
      </c>
      <c r="D27" s="5">
        <f t="shared" si="0"/>
        <v>21</v>
      </c>
      <c r="E27" s="4">
        <f t="shared" si="2"/>
        <v>8</v>
      </c>
      <c r="F27">
        <v>3</v>
      </c>
      <c r="G27">
        <v>1</v>
      </c>
      <c r="H27">
        <v>3</v>
      </c>
      <c r="I27">
        <v>1</v>
      </c>
      <c r="J27" s="4">
        <f t="shared" si="3"/>
        <v>3</v>
      </c>
      <c r="K27">
        <v>1.5</v>
      </c>
      <c r="L27">
        <v>1.5</v>
      </c>
      <c r="M27">
        <v>0</v>
      </c>
      <c r="N27" s="4">
        <f t="shared" si="4"/>
        <v>1.5</v>
      </c>
      <c r="O27">
        <v>0.5</v>
      </c>
      <c r="P27">
        <v>1</v>
      </c>
      <c r="Q27">
        <v>0</v>
      </c>
      <c r="R27" s="4">
        <f t="shared" si="5"/>
        <v>3</v>
      </c>
      <c r="S27">
        <v>1</v>
      </c>
      <c r="T27">
        <v>2</v>
      </c>
      <c r="U27" s="4">
        <f t="shared" si="6"/>
        <v>2.5</v>
      </c>
      <c r="V27">
        <v>0</v>
      </c>
      <c r="W27">
        <v>0</v>
      </c>
      <c r="X27">
        <v>1</v>
      </c>
      <c r="Y27">
        <v>0</v>
      </c>
      <c r="Z27">
        <v>0</v>
      </c>
      <c r="AA27">
        <v>1.5</v>
      </c>
      <c r="AB27" s="4">
        <f t="shared" si="1"/>
        <v>3</v>
      </c>
      <c r="AC27" s="6">
        <v>3</v>
      </c>
      <c r="AD27" s="6">
        <v>0</v>
      </c>
    </row>
    <row r="28" spans="1:30" x14ac:dyDescent="0.2">
      <c r="A28" t="s">
        <v>60</v>
      </c>
      <c r="B28" t="s">
        <v>61</v>
      </c>
      <c r="C28">
        <v>1013520</v>
      </c>
      <c r="D28" s="5">
        <f t="shared" si="0"/>
        <v>25.5</v>
      </c>
      <c r="E28" s="4">
        <f t="shared" si="2"/>
        <v>5</v>
      </c>
      <c r="F28">
        <v>2</v>
      </c>
      <c r="G28">
        <v>1</v>
      </c>
      <c r="H28">
        <v>2</v>
      </c>
      <c r="I28">
        <v>0</v>
      </c>
      <c r="J28" s="4">
        <f t="shared" si="3"/>
        <v>3.5</v>
      </c>
      <c r="K28">
        <v>1</v>
      </c>
      <c r="L28">
        <v>1.5</v>
      </c>
      <c r="M28">
        <v>1</v>
      </c>
      <c r="N28" s="4">
        <f t="shared" si="4"/>
        <v>3.5</v>
      </c>
      <c r="O28">
        <v>1.5</v>
      </c>
      <c r="P28">
        <v>1</v>
      </c>
      <c r="Q28">
        <v>1</v>
      </c>
      <c r="R28" s="4">
        <f t="shared" si="5"/>
        <v>3</v>
      </c>
      <c r="S28">
        <v>2</v>
      </c>
      <c r="T28">
        <v>1</v>
      </c>
      <c r="U28" s="4">
        <f t="shared" si="6"/>
        <v>3.5</v>
      </c>
      <c r="V28">
        <v>0.5</v>
      </c>
      <c r="W28">
        <v>1</v>
      </c>
      <c r="X28">
        <v>1</v>
      </c>
      <c r="Y28">
        <v>1</v>
      </c>
      <c r="Z28">
        <v>0</v>
      </c>
      <c r="AA28">
        <v>0</v>
      </c>
      <c r="AB28" s="4">
        <f t="shared" si="1"/>
        <v>7</v>
      </c>
      <c r="AC28" s="6">
        <v>5</v>
      </c>
      <c r="AD28" s="6">
        <v>2</v>
      </c>
    </row>
    <row r="29" spans="1:30" x14ac:dyDescent="0.2">
      <c r="A29" t="s">
        <v>62</v>
      </c>
      <c r="B29" t="s">
        <v>63</v>
      </c>
      <c r="C29">
        <v>729022</v>
      </c>
      <c r="D29" s="5">
        <f t="shared" si="0"/>
        <v>22</v>
      </c>
      <c r="E29" s="4">
        <f t="shared" si="2"/>
        <v>7</v>
      </c>
      <c r="F29">
        <v>3</v>
      </c>
      <c r="G29">
        <v>2</v>
      </c>
      <c r="H29">
        <v>0</v>
      </c>
      <c r="I29">
        <v>2</v>
      </c>
      <c r="J29" s="4">
        <f t="shared" si="3"/>
        <v>2.5</v>
      </c>
      <c r="K29">
        <v>1</v>
      </c>
      <c r="L29">
        <v>1.5</v>
      </c>
      <c r="M29">
        <v>0</v>
      </c>
      <c r="N29" s="4">
        <f t="shared" si="4"/>
        <v>2.5</v>
      </c>
      <c r="O29">
        <v>1</v>
      </c>
      <c r="P29">
        <v>1.5</v>
      </c>
      <c r="Q29">
        <v>0</v>
      </c>
      <c r="R29" s="4">
        <f t="shared" si="5"/>
        <v>3</v>
      </c>
      <c r="S29">
        <v>2</v>
      </c>
      <c r="T29">
        <v>1</v>
      </c>
      <c r="U29" s="4">
        <f t="shared" si="6"/>
        <v>3</v>
      </c>
      <c r="V29">
        <v>0</v>
      </c>
      <c r="W29">
        <v>1</v>
      </c>
      <c r="X29">
        <v>0.5</v>
      </c>
      <c r="Y29">
        <v>0</v>
      </c>
      <c r="Z29">
        <v>1.5</v>
      </c>
      <c r="AA29">
        <v>0</v>
      </c>
      <c r="AB29" s="4">
        <f t="shared" si="1"/>
        <v>4</v>
      </c>
      <c r="AC29" s="6">
        <v>3</v>
      </c>
      <c r="AD29" s="6">
        <v>1</v>
      </c>
    </row>
    <row r="30" spans="1:30" x14ac:dyDescent="0.2">
      <c r="A30" t="s">
        <v>64</v>
      </c>
      <c r="B30" t="s">
        <v>65</v>
      </c>
      <c r="C30">
        <v>655497</v>
      </c>
      <c r="D30" s="5">
        <f t="shared" si="0"/>
        <v>21.5</v>
      </c>
      <c r="E30" s="4">
        <f t="shared" si="2"/>
        <v>5</v>
      </c>
      <c r="F30">
        <v>0</v>
      </c>
      <c r="G30">
        <v>0</v>
      </c>
      <c r="H30">
        <v>0</v>
      </c>
      <c r="I30">
        <v>5</v>
      </c>
      <c r="J30" s="4">
        <f t="shared" si="3"/>
        <v>4</v>
      </c>
      <c r="K30">
        <v>1</v>
      </c>
      <c r="L30">
        <v>1.5</v>
      </c>
      <c r="M30">
        <v>1.5</v>
      </c>
      <c r="N30" s="4">
        <f t="shared" si="4"/>
        <v>1</v>
      </c>
      <c r="O30">
        <v>0.5</v>
      </c>
      <c r="P30">
        <v>0.5</v>
      </c>
      <c r="Q30">
        <v>0</v>
      </c>
      <c r="R30" s="4">
        <f t="shared" si="5"/>
        <v>2</v>
      </c>
      <c r="S30">
        <v>2</v>
      </c>
      <c r="T30">
        <v>0</v>
      </c>
      <c r="U30" s="4">
        <f t="shared" si="6"/>
        <v>2.5</v>
      </c>
      <c r="V30">
        <v>0</v>
      </c>
      <c r="W30">
        <v>1</v>
      </c>
      <c r="X30">
        <v>1</v>
      </c>
      <c r="Y30">
        <v>0.5</v>
      </c>
      <c r="Z30">
        <v>0</v>
      </c>
      <c r="AA30">
        <v>0</v>
      </c>
      <c r="AB30" s="4">
        <f t="shared" si="1"/>
        <v>7</v>
      </c>
      <c r="AC30" s="6">
        <v>5</v>
      </c>
      <c r="AD30" s="6">
        <v>2</v>
      </c>
    </row>
    <row r="31" spans="1:30" x14ac:dyDescent="0.2">
      <c r="A31" t="s">
        <v>66</v>
      </c>
      <c r="B31" t="s">
        <v>67</v>
      </c>
      <c r="C31">
        <v>775089</v>
      </c>
      <c r="D31" s="5">
        <f t="shared" si="0"/>
        <v>25</v>
      </c>
      <c r="E31" s="4">
        <f t="shared" si="2"/>
        <v>5</v>
      </c>
      <c r="F31">
        <v>2</v>
      </c>
      <c r="G31">
        <v>1</v>
      </c>
      <c r="H31">
        <v>1</v>
      </c>
      <c r="I31">
        <v>1</v>
      </c>
      <c r="J31" s="4">
        <f t="shared" si="3"/>
        <v>5</v>
      </c>
      <c r="K31">
        <v>1.5</v>
      </c>
      <c r="L31">
        <v>1.5</v>
      </c>
      <c r="M31">
        <v>2</v>
      </c>
      <c r="N31" s="4">
        <f t="shared" si="4"/>
        <v>4</v>
      </c>
      <c r="O31">
        <v>1.5</v>
      </c>
      <c r="P31">
        <v>1.5</v>
      </c>
      <c r="Q31">
        <v>1</v>
      </c>
      <c r="R31" s="4">
        <f t="shared" si="5"/>
        <v>2</v>
      </c>
      <c r="S31">
        <v>1</v>
      </c>
      <c r="T31">
        <v>1</v>
      </c>
      <c r="U31" s="4">
        <f t="shared" si="6"/>
        <v>3</v>
      </c>
      <c r="V31">
        <v>0</v>
      </c>
      <c r="W31">
        <v>0.5</v>
      </c>
      <c r="X31">
        <v>1</v>
      </c>
      <c r="Y31">
        <v>1.5</v>
      </c>
      <c r="Z31">
        <v>0</v>
      </c>
      <c r="AA31">
        <v>0</v>
      </c>
      <c r="AB31" s="4">
        <f t="shared" si="1"/>
        <v>6</v>
      </c>
      <c r="AC31" s="6">
        <v>6</v>
      </c>
      <c r="AD31" s="6">
        <v>0</v>
      </c>
    </row>
    <row r="32" spans="1:30" x14ac:dyDescent="0.2">
      <c r="A32" t="s">
        <v>69</v>
      </c>
      <c r="B32" t="s">
        <v>68</v>
      </c>
      <c r="C32">
        <v>781662</v>
      </c>
      <c r="D32" s="5">
        <f t="shared" si="0"/>
        <v>23.5</v>
      </c>
      <c r="E32" s="4">
        <f t="shared" si="2"/>
        <v>6</v>
      </c>
      <c r="F32">
        <v>3</v>
      </c>
      <c r="G32">
        <v>1</v>
      </c>
      <c r="H32">
        <v>2</v>
      </c>
      <c r="I32">
        <v>0</v>
      </c>
      <c r="J32" s="4">
        <f t="shared" si="3"/>
        <v>2.5</v>
      </c>
      <c r="K32">
        <v>1</v>
      </c>
      <c r="L32">
        <v>1.5</v>
      </c>
      <c r="M32">
        <v>0</v>
      </c>
      <c r="N32" s="4">
        <f t="shared" si="4"/>
        <v>3</v>
      </c>
      <c r="O32">
        <v>1.5</v>
      </c>
      <c r="P32">
        <v>1.5</v>
      </c>
      <c r="Q32">
        <v>0</v>
      </c>
      <c r="R32" s="4">
        <f t="shared" si="5"/>
        <v>4</v>
      </c>
      <c r="S32">
        <v>2</v>
      </c>
      <c r="T32">
        <v>2</v>
      </c>
      <c r="U32" s="4">
        <f t="shared" si="6"/>
        <v>6</v>
      </c>
      <c r="V32">
        <v>0</v>
      </c>
      <c r="W32">
        <v>0.5</v>
      </c>
      <c r="X32">
        <v>1</v>
      </c>
      <c r="Y32">
        <v>1.5</v>
      </c>
      <c r="Z32">
        <v>1.5</v>
      </c>
      <c r="AA32">
        <v>1.5</v>
      </c>
      <c r="AB32" s="4">
        <f t="shared" si="1"/>
        <v>2</v>
      </c>
      <c r="AC32" s="6">
        <v>0</v>
      </c>
      <c r="AD32" s="6">
        <v>2</v>
      </c>
    </row>
    <row r="33" spans="1:30" x14ac:dyDescent="0.2">
      <c r="A33" t="s">
        <v>70</v>
      </c>
      <c r="B33" t="s">
        <v>71</v>
      </c>
      <c r="C33">
        <v>647515</v>
      </c>
      <c r="D33" s="5">
        <f t="shared" si="0"/>
        <v>35.5</v>
      </c>
      <c r="E33" s="4">
        <f t="shared" si="2"/>
        <v>10</v>
      </c>
      <c r="F33">
        <v>3</v>
      </c>
      <c r="G33">
        <v>3</v>
      </c>
      <c r="H33">
        <v>2</v>
      </c>
      <c r="I33">
        <v>2</v>
      </c>
      <c r="J33" s="4">
        <f t="shared" si="3"/>
        <v>4.5</v>
      </c>
      <c r="K33">
        <v>1.5</v>
      </c>
      <c r="L33">
        <v>1.5</v>
      </c>
      <c r="M33">
        <v>1.5</v>
      </c>
      <c r="N33" s="4">
        <f t="shared" si="4"/>
        <v>5</v>
      </c>
      <c r="O33">
        <v>1.5</v>
      </c>
      <c r="P33">
        <v>1.5</v>
      </c>
      <c r="Q33">
        <v>2</v>
      </c>
      <c r="R33" s="4">
        <f t="shared" si="5"/>
        <v>3</v>
      </c>
      <c r="S33">
        <v>2</v>
      </c>
      <c r="T33">
        <v>1</v>
      </c>
      <c r="U33" s="4">
        <f t="shared" si="6"/>
        <v>4</v>
      </c>
      <c r="V33">
        <v>0</v>
      </c>
      <c r="W33">
        <v>0.5</v>
      </c>
      <c r="X33">
        <v>1</v>
      </c>
      <c r="Y33">
        <v>0</v>
      </c>
      <c r="Z33">
        <v>1</v>
      </c>
      <c r="AA33">
        <v>1.5</v>
      </c>
      <c r="AB33" s="4">
        <f t="shared" si="1"/>
        <v>9</v>
      </c>
      <c r="AC33" s="6">
        <v>6</v>
      </c>
      <c r="AD33" s="6">
        <v>3</v>
      </c>
    </row>
    <row r="34" spans="1:30" x14ac:dyDescent="0.2">
      <c r="A34" t="s">
        <v>72</v>
      </c>
      <c r="B34" t="s">
        <v>73</v>
      </c>
      <c r="C34">
        <v>100540716</v>
      </c>
      <c r="D34" s="5">
        <f t="shared" ref="D34:D62" si="7">SUM(AB34,E34,J34,N34,R34,U34)</f>
        <v>20.5</v>
      </c>
      <c r="E34" s="4">
        <f t="shared" si="2"/>
        <v>7</v>
      </c>
      <c r="F34">
        <v>3</v>
      </c>
      <c r="G34">
        <v>2</v>
      </c>
      <c r="H34">
        <v>2</v>
      </c>
      <c r="I34">
        <v>0</v>
      </c>
      <c r="J34" s="4">
        <f t="shared" si="3"/>
        <v>2.5</v>
      </c>
      <c r="K34">
        <v>1</v>
      </c>
      <c r="L34">
        <v>1.5</v>
      </c>
      <c r="M34">
        <v>0</v>
      </c>
      <c r="N34" s="4">
        <f t="shared" si="4"/>
        <v>1</v>
      </c>
      <c r="O34">
        <v>0</v>
      </c>
      <c r="P34">
        <v>1</v>
      </c>
      <c r="Q34">
        <v>0</v>
      </c>
      <c r="R34" s="4">
        <f t="shared" si="5"/>
        <v>4</v>
      </c>
      <c r="S34">
        <v>2</v>
      </c>
      <c r="T34">
        <v>2</v>
      </c>
      <c r="U34" s="4">
        <f t="shared" si="6"/>
        <v>3</v>
      </c>
      <c r="V34">
        <v>0</v>
      </c>
      <c r="W34">
        <v>0.5</v>
      </c>
      <c r="X34">
        <v>0.5</v>
      </c>
      <c r="Y34">
        <v>0.5</v>
      </c>
      <c r="Z34">
        <v>1.5</v>
      </c>
      <c r="AA34">
        <v>0</v>
      </c>
      <c r="AB34" s="4">
        <f t="shared" ref="AB34:AB62" si="8">SUM(AC34:AD34)</f>
        <v>3</v>
      </c>
      <c r="AC34" s="6">
        <v>3</v>
      </c>
      <c r="AD34" s="6">
        <v>0</v>
      </c>
    </row>
    <row r="35" spans="1:30" x14ac:dyDescent="0.2">
      <c r="A35" t="s">
        <v>74</v>
      </c>
      <c r="B35" t="s">
        <v>75</v>
      </c>
      <c r="C35">
        <v>786010</v>
      </c>
      <c r="D35" s="5">
        <f t="shared" si="7"/>
        <v>24</v>
      </c>
      <c r="E35" s="4">
        <f t="shared" si="2"/>
        <v>7</v>
      </c>
      <c r="F35">
        <v>3</v>
      </c>
      <c r="G35">
        <v>0</v>
      </c>
      <c r="H35">
        <v>3</v>
      </c>
      <c r="I35">
        <v>1</v>
      </c>
      <c r="J35" s="4">
        <f t="shared" si="3"/>
        <v>3.5</v>
      </c>
      <c r="K35">
        <v>1</v>
      </c>
      <c r="L35">
        <v>1.5</v>
      </c>
      <c r="M35">
        <v>1</v>
      </c>
      <c r="N35" s="4">
        <f t="shared" si="4"/>
        <v>1.5</v>
      </c>
      <c r="O35">
        <v>0.5</v>
      </c>
      <c r="P35">
        <v>0.5</v>
      </c>
      <c r="Q35">
        <v>0.5</v>
      </c>
      <c r="R35" s="4">
        <f t="shared" si="5"/>
        <v>3</v>
      </c>
      <c r="S35">
        <v>1</v>
      </c>
      <c r="T35">
        <v>2</v>
      </c>
      <c r="U35" s="4">
        <f t="shared" si="6"/>
        <v>3</v>
      </c>
      <c r="V35">
        <v>1</v>
      </c>
      <c r="W35">
        <v>0</v>
      </c>
      <c r="X35">
        <v>0.5</v>
      </c>
      <c r="Y35">
        <v>0</v>
      </c>
      <c r="Z35">
        <v>1.5</v>
      </c>
      <c r="AA35">
        <v>0</v>
      </c>
      <c r="AB35" s="4">
        <f t="shared" si="8"/>
        <v>6</v>
      </c>
      <c r="AC35" s="6">
        <v>6</v>
      </c>
      <c r="AD35" s="6">
        <v>0</v>
      </c>
    </row>
    <row r="36" spans="1:30" x14ac:dyDescent="0.2">
      <c r="A36" t="s">
        <v>76</v>
      </c>
      <c r="B36" t="s">
        <v>77</v>
      </c>
      <c r="C36">
        <v>647599</v>
      </c>
      <c r="D36" s="5">
        <f t="shared" si="7"/>
        <v>13</v>
      </c>
      <c r="E36" s="4">
        <f t="shared" si="2"/>
        <v>5</v>
      </c>
      <c r="F36">
        <v>0</v>
      </c>
      <c r="G36">
        <v>2</v>
      </c>
      <c r="H36">
        <v>0</v>
      </c>
      <c r="I36">
        <v>3</v>
      </c>
      <c r="J36" s="4">
        <f t="shared" si="3"/>
        <v>1</v>
      </c>
      <c r="K36">
        <v>1</v>
      </c>
      <c r="L36">
        <v>0</v>
      </c>
      <c r="M36">
        <v>0</v>
      </c>
      <c r="N36" s="4">
        <f t="shared" si="4"/>
        <v>0</v>
      </c>
      <c r="O36">
        <v>0</v>
      </c>
      <c r="P36">
        <v>0</v>
      </c>
      <c r="Q36">
        <v>0</v>
      </c>
      <c r="R36" s="4">
        <f t="shared" si="5"/>
        <v>3</v>
      </c>
      <c r="S36">
        <v>1</v>
      </c>
      <c r="T36">
        <v>2</v>
      </c>
      <c r="U36" s="4">
        <f t="shared" si="6"/>
        <v>4</v>
      </c>
      <c r="V36">
        <v>0</v>
      </c>
      <c r="W36">
        <v>1</v>
      </c>
      <c r="X36">
        <v>0</v>
      </c>
      <c r="Y36">
        <v>1.5</v>
      </c>
      <c r="Z36">
        <v>0</v>
      </c>
      <c r="AA36">
        <v>1.5</v>
      </c>
      <c r="AB36" s="4">
        <f t="shared" si="8"/>
        <v>0</v>
      </c>
      <c r="AC36" s="6">
        <v>0</v>
      </c>
      <c r="AD36" s="6">
        <v>0</v>
      </c>
    </row>
    <row r="37" spans="1:30" x14ac:dyDescent="0.2">
      <c r="A37" t="s">
        <v>78</v>
      </c>
      <c r="B37" t="s">
        <v>79</v>
      </c>
      <c r="C37">
        <v>652924</v>
      </c>
      <c r="D37" s="5">
        <f t="shared" si="7"/>
        <v>22</v>
      </c>
      <c r="E37" s="4">
        <f t="shared" si="2"/>
        <v>5</v>
      </c>
      <c r="F37">
        <v>2</v>
      </c>
      <c r="G37">
        <v>0</v>
      </c>
      <c r="H37">
        <v>0</v>
      </c>
      <c r="I37">
        <v>3</v>
      </c>
      <c r="J37" s="4">
        <f t="shared" si="3"/>
        <v>1.5</v>
      </c>
      <c r="K37">
        <v>1</v>
      </c>
      <c r="L37">
        <v>0</v>
      </c>
      <c r="M37">
        <v>0.5</v>
      </c>
      <c r="N37" s="4">
        <f t="shared" si="4"/>
        <v>2</v>
      </c>
      <c r="O37">
        <v>1.5</v>
      </c>
      <c r="P37">
        <v>0.5</v>
      </c>
      <c r="Q37">
        <v>0</v>
      </c>
      <c r="R37" s="4">
        <f t="shared" si="5"/>
        <v>3</v>
      </c>
      <c r="S37">
        <v>2</v>
      </c>
      <c r="T37">
        <v>1</v>
      </c>
      <c r="U37" s="4">
        <f t="shared" si="6"/>
        <v>3.5</v>
      </c>
      <c r="V37">
        <v>0.5</v>
      </c>
      <c r="W37">
        <v>0.5</v>
      </c>
      <c r="X37">
        <v>1</v>
      </c>
      <c r="Y37">
        <v>1.5</v>
      </c>
      <c r="Z37">
        <v>0</v>
      </c>
      <c r="AA37">
        <v>0</v>
      </c>
      <c r="AB37" s="4">
        <f t="shared" si="8"/>
        <v>7</v>
      </c>
      <c r="AC37" s="6">
        <v>6</v>
      </c>
      <c r="AD37" s="6">
        <v>1</v>
      </c>
    </row>
    <row r="38" spans="1:30" x14ac:dyDescent="0.2">
      <c r="A38" t="s">
        <v>80</v>
      </c>
      <c r="B38" t="s">
        <v>73</v>
      </c>
      <c r="C38">
        <v>899266</v>
      </c>
      <c r="D38" s="5">
        <f t="shared" si="7"/>
        <v>32</v>
      </c>
      <c r="E38" s="4">
        <f t="shared" si="2"/>
        <v>6</v>
      </c>
      <c r="F38">
        <v>2</v>
      </c>
      <c r="G38">
        <v>2</v>
      </c>
      <c r="H38">
        <v>2</v>
      </c>
      <c r="I38">
        <v>0</v>
      </c>
      <c r="J38" s="4">
        <f t="shared" si="3"/>
        <v>5</v>
      </c>
      <c r="K38">
        <v>1.5</v>
      </c>
      <c r="L38">
        <v>1.5</v>
      </c>
      <c r="M38">
        <v>2</v>
      </c>
      <c r="N38" s="4">
        <f t="shared" si="4"/>
        <v>4</v>
      </c>
      <c r="O38">
        <v>1.5</v>
      </c>
      <c r="P38">
        <v>1.5</v>
      </c>
      <c r="Q38">
        <v>1</v>
      </c>
      <c r="R38" s="4">
        <f t="shared" si="5"/>
        <v>3</v>
      </c>
      <c r="S38">
        <v>2</v>
      </c>
      <c r="T38">
        <v>1</v>
      </c>
      <c r="U38" s="4">
        <f t="shared" si="6"/>
        <v>6</v>
      </c>
      <c r="V38">
        <v>0</v>
      </c>
      <c r="W38">
        <v>1</v>
      </c>
      <c r="X38">
        <v>1</v>
      </c>
      <c r="Y38">
        <v>1</v>
      </c>
      <c r="Z38">
        <v>1.5</v>
      </c>
      <c r="AA38">
        <v>1.5</v>
      </c>
      <c r="AB38" s="4">
        <f t="shared" si="8"/>
        <v>8</v>
      </c>
      <c r="AC38" s="6">
        <v>6</v>
      </c>
      <c r="AD38" s="6">
        <v>2</v>
      </c>
    </row>
    <row r="39" spans="1:30" x14ac:dyDescent="0.2">
      <c r="A39" t="s">
        <v>81</v>
      </c>
      <c r="B39" t="s">
        <v>82</v>
      </c>
      <c r="C39">
        <v>714765</v>
      </c>
      <c r="D39" s="5">
        <f t="shared" si="7"/>
        <v>23.5</v>
      </c>
      <c r="E39" s="4">
        <f t="shared" si="2"/>
        <v>6</v>
      </c>
      <c r="F39">
        <v>2</v>
      </c>
      <c r="G39">
        <v>2</v>
      </c>
      <c r="H39">
        <v>0</v>
      </c>
      <c r="I39">
        <v>2</v>
      </c>
      <c r="J39" s="4">
        <f t="shared" si="3"/>
        <v>3.5</v>
      </c>
      <c r="K39">
        <v>1.5</v>
      </c>
      <c r="L39">
        <v>1.5</v>
      </c>
      <c r="M39">
        <v>0.5</v>
      </c>
      <c r="N39" s="4">
        <f t="shared" si="4"/>
        <v>1.5</v>
      </c>
      <c r="O39">
        <v>0.5</v>
      </c>
      <c r="P39">
        <v>1</v>
      </c>
      <c r="Q39">
        <v>0</v>
      </c>
      <c r="R39" s="4">
        <f t="shared" si="5"/>
        <v>2</v>
      </c>
      <c r="S39">
        <v>2</v>
      </c>
      <c r="T39">
        <v>0</v>
      </c>
      <c r="U39" s="4">
        <f t="shared" si="6"/>
        <v>4.5</v>
      </c>
      <c r="V39">
        <v>0</v>
      </c>
      <c r="W39">
        <v>1</v>
      </c>
      <c r="X39">
        <v>1</v>
      </c>
      <c r="Y39">
        <v>1</v>
      </c>
      <c r="Z39">
        <v>0</v>
      </c>
      <c r="AA39">
        <v>1.5</v>
      </c>
      <c r="AB39" s="4">
        <f t="shared" si="8"/>
        <v>6</v>
      </c>
      <c r="AC39" s="6">
        <v>5</v>
      </c>
      <c r="AD39" s="6">
        <v>1</v>
      </c>
    </row>
    <row r="40" spans="1:30" x14ac:dyDescent="0.2">
      <c r="A40" t="s">
        <v>83</v>
      </c>
      <c r="B40" t="s">
        <v>16</v>
      </c>
      <c r="C40">
        <v>100531819</v>
      </c>
      <c r="D40" s="5">
        <f t="shared" si="7"/>
        <v>18</v>
      </c>
      <c r="E40" s="4">
        <f t="shared" si="2"/>
        <v>3</v>
      </c>
      <c r="F40">
        <v>0</v>
      </c>
      <c r="G40">
        <v>0</v>
      </c>
      <c r="H40">
        <v>0</v>
      </c>
      <c r="I40">
        <v>3</v>
      </c>
      <c r="J40" s="4">
        <f t="shared" si="3"/>
        <v>2.5</v>
      </c>
      <c r="K40">
        <v>1</v>
      </c>
      <c r="L40">
        <v>1.5</v>
      </c>
      <c r="M40">
        <v>0</v>
      </c>
      <c r="N40" s="4">
        <f t="shared" si="4"/>
        <v>2.5</v>
      </c>
      <c r="O40">
        <v>1</v>
      </c>
      <c r="P40">
        <v>1.5</v>
      </c>
      <c r="Q40">
        <v>0</v>
      </c>
      <c r="R40" s="4">
        <f t="shared" si="5"/>
        <v>2</v>
      </c>
      <c r="S40">
        <v>1</v>
      </c>
      <c r="T40">
        <v>1</v>
      </c>
      <c r="U40" s="4">
        <f t="shared" si="6"/>
        <v>3</v>
      </c>
      <c r="V40">
        <v>0</v>
      </c>
      <c r="W40">
        <v>0</v>
      </c>
      <c r="X40">
        <v>1.5</v>
      </c>
      <c r="Y40">
        <v>1.5</v>
      </c>
      <c r="Z40">
        <v>0</v>
      </c>
      <c r="AA40">
        <v>0</v>
      </c>
      <c r="AB40" s="4">
        <f t="shared" si="8"/>
        <v>5</v>
      </c>
      <c r="AC40" s="6">
        <v>5</v>
      </c>
      <c r="AD40" s="6">
        <v>0</v>
      </c>
    </row>
    <row r="41" spans="1:30" x14ac:dyDescent="0.2">
      <c r="A41" t="s">
        <v>84</v>
      </c>
      <c r="B41" t="s">
        <v>85</v>
      </c>
      <c r="C41">
        <v>100762921</v>
      </c>
      <c r="D41" s="5">
        <f t="shared" si="7"/>
        <v>24.5</v>
      </c>
      <c r="E41" s="4">
        <f t="shared" si="2"/>
        <v>7</v>
      </c>
      <c r="F41">
        <v>3</v>
      </c>
      <c r="G41">
        <v>2</v>
      </c>
      <c r="H41">
        <v>1</v>
      </c>
      <c r="I41">
        <v>1</v>
      </c>
      <c r="J41" s="4">
        <f t="shared" si="3"/>
        <v>4.5</v>
      </c>
      <c r="K41">
        <v>1.5</v>
      </c>
      <c r="L41">
        <v>1.5</v>
      </c>
      <c r="M41">
        <v>1.5</v>
      </c>
      <c r="N41" s="4">
        <f t="shared" si="4"/>
        <v>2.5</v>
      </c>
      <c r="O41">
        <v>1</v>
      </c>
      <c r="P41">
        <v>1.5</v>
      </c>
      <c r="Q41">
        <v>0</v>
      </c>
      <c r="R41" s="4">
        <f t="shared" si="5"/>
        <v>2</v>
      </c>
      <c r="S41">
        <v>2</v>
      </c>
      <c r="T41">
        <v>0</v>
      </c>
      <c r="U41" s="4">
        <f t="shared" si="6"/>
        <v>4.5</v>
      </c>
      <c r="V41">
        <v>0</v>
      </c>
      <c r="W41">
        <v>1</v>
      </c>
      <c r="X41">
        <v>1</v>
      </c>
      <c r="Y41">
        <v>1</v>
      </c>
      <c r="Z41">
        <v>1.5</v>
      </c>
      <c r="AA41">
        <v>0</v>
      </c>
      <c r="AB41" s="4">
        <f t="shared" si="8"/>
        <v>4</v>
      </c>
      <c r="AC41" s="6">
        <v>4</v>
      </c>
      <c r="AD41" s="6">
        <v>0</v>
      </c>
    </row>
    <row r="42" spans="1:30" x14ac:dyDescent="0.2">
      <c r="A42" t="s">
        <v>86</v>
      </c>
      <c r="B42" t="s">
        <v>87</v>
      </c>
      <c r="C42">
        <v>100687381</v>
      </c>
      <c r="D42" s="5">
        <f t="shared" si="7"/>
        <v>15.5</v>
      </c>
      <c r="E42" s="4">
        <f t="shared" si="2"/>
        <v>4</v>
      </c>
      <c r="F42">
        <v>2</v>
      </c>
      <c r="G42">
        <v>2</v>
      </c>
      <c r="H42">
        <v>0</v>
      </c>
      <c r="I42">
        <v>0</v>
      </c>
      <c r="J42" s="4">
        <f t="shared" si="3"/>
        <v>2.5</v>
      </c>
      <c r="K42">
        <v>1</v>
      </c>
      <c r="L42">
        <v>1.5</v>
      </c>
      <c r="M42">
        <v>0</v>
      </c>
      <c r="N42" s="4">
        <f t="shared" si="4"/>
        <v>2.5</v>
      </c>
      <c r="O42">
        <v>1</v>
      </c>
      <c r="P42">
        <v>1.5</v>
      </c>
      <c r="Q42">
        <v>0</v>
      </c>
      <c r="R42" s="4">
        <f t="shared" si="5"/>
        <v>4</v>
      </c>
      <c r="S42">
        <v>2</v>
      </c>
      <c r="T42">
        <v>2</v>
      </c>
      <c r="U42" s="4">
        <f t="shared" si="6"/>
        <v>2.5</v>
      </c>
      <c r="V42">
        <v>0</v>
      </c>
      <c r="W42">
        <v>1</v>
      </c>
      <c r="X42">
        <v>0</v>
      </c>
      <c r="Y42">
        <v>0</v>
      </c>
      <c r="Z42">
        <v>1.5</v>
      </c>
      <c r="AA42">
        <v>0</v>
      </c>
      <c r="AB42" s="4">
        <f t="shared" si="8"/>
        <v>0</v>
      </c>
      <c r="AC42" s="6">
        <v>0</v>
      </c>
      <c r="AD42" s="6">
        <v>0</v>
      </c>
    </row>
    <row r="43" spans="1:30" x14ac:dyDescent="0.2">
      <c r="A43" t="s">
        <v>88</v>
      </c>
      <c r="B43" t="s">
        <v>89</v>
      </c>
      <c r="C43">
        <v>782302</v>
      </c>
      <c r="D43" s="5">
        <f t="shared" si="7"/>
        <v>20</v>
      </c>
      <c r="E43" s="4">
        <f t="shared" si="2"/>
        <v>7</v>
      </c>
      <c r="F43">
        <v>2</v>
      </c>
      <c r="G43">
        <v>2</v>
      </c>
      <c r="H43">
        <v>3</v>
      </c>
      <c r="I43">
        <v>0</v>
      </c>
      <c r="J43" s="4">
        <f t="shared" si="3"/>
        <v>4</v>
      </c>
      <c r="K43">
        <v>1</v>
      </c>
      <c r="L43">
        <v>1.5</v>
      </c>
      <c r="M43">
        <v>1.5</v>
      </c>
      <c r="N43" s="4">
        <f t="shared" si="4"/>
        <v>3.5</v>
      </c>
      <c r="O43">
        <v>1</v>
      </c>
      <c r="P43">
        <v>1.5</v>
      </c>
      <c r="Q43">
        <v>1</v>
      </c>
      <c r="R43" s="4">
        <f t="shared" si="5"/>
        <v>2</v>
      </c>
      <c r="S43">
        <v>2</v>
      </c>
      <c r="T43">
        <v>0</v>
      </c>
      <c r="U43" s="4">
        <f t="shared" si="6"/>
        <v>3.5</v>
      </c>
      <c r="V43">
        <v>1</v>
      </c>
      <c r="W43">
        <v>0.5</v>
      </c>
      <c r="X43">
        <v>0.5</v>
      </c>
      <c r="Y43">
        <v>1.5</v>
      </c>
      <c r="Z43">
        <v>0</v>
      </c>
      <c r="AA43">
        <v>0</v>
      </c>
      <c r="AB43" s="4">
        <f t="shared" si="8"/>
        <v>0</v>
      </c>
      <c r="AC43" s="6">
        <v>0</v>
      </c>
      <c r="AD43" s="6">
        <v>0</v>
      </c>
    </row>
    <row r="44" spans="1:30" x14ac:dyDescent="0.2">
      <c r="A44" t="s">
        <v>90</v>
      </c>
      <c r="B44" t="s">
        <v>91</v>
      </c>
      <c r="C44">
        <v>786887</v>
      </c>
      <c r="D44" s="5">
        <f t="shared" si="7"/>
        <v>23</v>
      </c>
      <c r="E44" s="4">
        <f t="shared" si="2"/>
        <v>6</v>
      </c>
      <c r="F44">
        <v>2</v>
      </c>
      <c r="G44">
        <v>2</v>
      </c>
      <c r="H44">
        <v>2</v>
      </c>
      <c r="I44">
        <v>0</v>
      </c>
      <c r="J44" s="4">
        <f t="shared" si="3"/>
        <v>3</v>
      </c>
      <c r="K44">
        <v>1.5</v>
      </c>
      <c r="L44">
        <v>1.5</v>
      </c>
      <c r="M44">
        <v>0</v>
      </c>
      <c r="N44" s="4">
        <f t="shared" si="4"/>
        <v>1.5</v>
      </c>
      <c r="O44">
        <v>0.5</v>
      </c>
      <c r="P44">
        <v>1</v>
      </c>
      <c r="Q44">
        <v>0</v>
      </c>
      <c r="R44" s="4">
        <f t="shared" si="5"/>
        <v>3</v>
      </c>
      <c r="S44">
        <v>2</v>
      </c>
      <c r="T44">
        <v>1</v>
      </c>
      <c r="U44" s="4">
        <f t="shared" si="6"/>
        <v>4.5</v>
      </c>
      <c r="V44">
        <v>1</v>
      </c>
      <c r="W44">
        <v>0</v>
      </c>
      <c r="X44">
        <v>1</v>
      </c>
      <c r="Y44">
        <v>1</v>
      </c>
      <c r="Z44">
        <v>0</v>
      </c>
      <c r="AA44">
        <v>1.5</v>
      </c>
      <c r="AB44" s="4">
        <f t="shared" si="8"/>
        <v>5</v>
      </c>
      <c r="AC44" s="6">
        <v>5</v>
      </c>
      <c r="AD44" s="6">
        <v>0</v>
      </c>
    </row>
    <row r="45" spans="1:30" x14ac:dyDescent="0.2">
      <c r="A45" t="s">
        <v>92</v>
      </c>
      <c r="B45" t="s">
        <v>93</v>
      </c>
      <c r="C45">
        <v>100898141</v>
      </c>
      <c r="D45" s="5">
        <f t="shared" si="7"/>
        <v>18.5</v>
      </c>
      <c r="E45" s="4">
        <f t="shared" si="2"/>
        <v>5</v>
      </c>
      <c r="F45">
        <v>1</v>
      </c>
      <c r="G45">
        <v>1</v>
      </c>
      <c r="H45">
        <v>1</v>
      </c>
      <c r="I45">
        <v>2</v>
      </c>
      <c r="J45" s="4">
        <f t="shared" si="3"/>
        <v>0.5</v>
      </c>
      <c r="K45">
        <v>0</v>
      </c>
      <c r="L45">
        <v>0.5</v>
      </c>
      <c r="M45">
        <v>0</v>
      </c>
      <c r="N45" s="4">
        <f t="shared" si="4"/>
        <v>2</v>
      </c>
      <c r="O45">
        <v>0.5</v>
      </c>
      <c r="P45">
        <v>1.5</v>
      </c>
      <c r="Q45">
        <v>0</v>
      </c>
      <c r="R45" s="4">
        <f t="shared" si="5"/>
        <v>4</v>
      </c>
      <c r="S45">
        <v>2</v>
      </c>
      <c r="T45">
        <v>2</v>
      </c>
      <c r="U45" s="4">
        <f t="shared" si="6"/>
        <v>3</v>
      </c>
      <c r="V45">
        <v>0</v>
      </c>
      <c r="W45">
        <v>1</v>
      </c>
      <c r="X45">
        <v>0.5</v>
      </c>
      <c r="Y45">
        <v>1.5</v>
      </c>
      <c r="Z45">
        <v>0</v>
      </c>
      <c r="AA45">
        <v>0</v>
      </c>
      <c r="AB45" s="4">
        <f t="shared" si="8"/>
        <v>4</v>
      </c>
      <c r="AC45" s="6">
        <v>4</v>
      </c>
      <c r="AD45" s="6">
        <v>0</v>
      </c>
    </row>
    <row r="46" spans="1:30" x14ac:dyDescent="0.2">
      <c r="A46" t="s">
        <v>94</v>
      </c>
      <c r="B46" t="s">
        <v>95</v>
      </c>
      <c r="C46">
        <v>100448449</v>
      </c>
      <c r="D46" s="5">
        <f t="shared" si="7"/>
        <v>28.5</v>
      </c>
      <c r="E46" s="4">
        <f t="shared" si="2"/>
        <v>7</v>
      </c>
      <c r="F46">
        <v>2</v>
      </c>
      <c r="G46">
        <v>2</v>
      </c>
      <c r="H46">
        <v>2</v>
      </c>
      <c r="I46">
        <v>1</v>
      </c>
      <c r="J46" s="4">
        <f t="shared" si="3"/>
        <v>5</v>
      </c>
      <c r="K46">
        <v>1.5</v>
      </c>
      <c r="L46">
        <v>1.5</v>
      </c>
      <c r="M46">
        <v>2</v>
      </c>
      <c r="N46" s="4">
        <f t="shared" si="4"/>
        <v>2</v>
      </c>
      <c r="O46">
        <v>1</v>
      </c>
      <c r="P46">
        <v>1</v>
      </c>
      <c r="Q46">
        <v>0</v>
      </c>
      <c r="R46" s="4">
        <f t="shared" si="5"/>
        <v>4</v>
      </c>
      <c r="S46">
        <v>2</v>
      </c>
      <c r="T46">
        <v>2</v>
      </c>
      <c r="U46" s="4">
        <f t="shared" si="6"/>
        <v>4.5</v>
      </c>
      <c r="V46">
        <v>0</v>
      </c>
      <c r="W46">
        <v>1</v>
      </c>
      <c r="X46">
        <v>0.5</v>
      </c>
      <c r="Y46">
        <v>1.5</v>
      </c>
      <c r="Z46">
        <v>1.5</v>
      </c>
      <c r="AA46">
        <v>0</v>
      </c>
      <c r="AB46" s="4">
        <f t="shared" si="8"/>
        <v>6</v>
      </c>
      <c r="AC46" s="6">
        <v>5</v>
      </c>
      <c r="AD46" s="6">
        <v>1</v>
      </c>
    </row>
    <row r="47" spans="1:30" x14ac:dyDescent="0.2">
      <c r="A47" t="s">
        <v>96</v>
      </c>
      <c r="B47" t="s">
        <v>97</v>
      </c>
      <c r="C47">
        <v>100562846</v>
      </c>
      <c r="D47" s="5">
        <f t="shared" si="7"/>
        <v>21</v>
      </c>
      <c r="E47" s="4">
        <f t="shared" si="2"/>
        <v>7</v>
      </c>
      <c r="F47">
        <v>2</v>
      </c>
      <c r="G47">
        <v>3</v>
      </c>
      <c r="H47">
        <v>0</v>
      </c>
      <c r="I47">
        <v>2</v>
      </c>
      <c r="J47" s="4">
        <f t="shared" si="3"/>
        <v>1</v>
      </c>
      <c r="K47">
        <v>1</v>
      </c>
      <c r="L47">
        <v>0</v>
      </c>
      <c r="M47">
        <v>0</v>
      </c>
      <c r="N47" s="4">
        <f t="shared" si="4"/>
        <v>1</v>
      </c>
      <c r="O47">
        <v>1</v>
      </c>
      <c r="P47">
        <v>0</v>
      </c>
      <c r="Q47">
        <v>0</v>
      </c>
      <c r="R47" s="4">
        <f t="shared" si="5"/>
        <v>4</v>
      </c>
      <c r="S47">
        <v>2</v>
      </c>
      <c r="T47">
        <v>2</v>
      </c>
      <c r="U47" s="4">
        <f t="shared" si="6"/>
        <v>2</v>
      </c>
      <c r="V47">
        <v>0</v>
      </c>
      <c r="W47">
        <v>1</v>
      </c>
      <c r="X47">
        <v>0</v>
      </c>
      <c r="Y47">
        <v>0</v>
      </c>
      <c r="Z47">
        <v>1</v>
      </c>
      <c r="AA47">
        <v>0</v>
      </c>
      <c r="AB47" s="4">
        <f t="shared" si="8"/>
        <v>6</v>
      </c>
      <c r="AC47" s="6">
        <v>5</v>
      </c>
      <c r="AD47" s="6">
        <v>1</v>
      </c>
    </row>
    <row r="48" spans="1:30" x14ac:dyDescent="0.2">
      <c r="A48" t="s">
        <v>98</v>
      </c>
      <c r="B48" t="s">
        <v>99</v>
      </c>
      <c r="C48">
        <v>890278</v>
      </c>
      <c r="D48" s="5">
        <f t="shared" si="7"/>
        <v>17.5</v>
      </c>
      <c r="E48" s="4">
        <f t="shared" si="2"/>
        <v>10</v>
      </c>
      <c r="F48">
        <v>3</v>
      </c>
      <c r="G48">
        <v>3</v>
      </c>
      <c r="H48">
        <v>3</v>
      </c>
      <c r="I48">
        <v>1</v>
      </c>
      <c r="J48" s="4">
        <f t="shared" si="3"/>
        <v>1.5</v>
      </c>
      <c r="K48">
        <v>1</v>
      </c>
      <c r="L48">
        <v>0</v>
      </c>
      <c r="M48">
        <v>0.5</v>
      </c>
      <c r="N48" s="4">
        <f t="shared" si="4"/>
        <v>0</v>
      </c>
      <c r="O48">
        <v>0</v>
      </c>
      <c r="P48">
        <v>0</v>
      </c>
      <c r="Q48">
        <v>0</v>
      </c>
      <c r="R48" s="4">
        <f t="shared" si="5"/>
        <v>3</v>
      </c>
      <c r="S48">
        <v>2</v>
      </c>
      <c r="T48">
        <v>1</v>
      </c>
      <c r="U48" s="4">
        <f t="shared" si="6"/>
        <v>1</v>
      </c>
      <c r="V48">
        <v>0</v>
      </c>
      <c r="W48">
        <v>1</v>
      </c>
      <c r="X48">
        <v>0</v>
      </c>
      <c r="Y48">
        <v>0</v>
      </c>
      <c r="Z48">
        <v>0</v>
      </c>
      <c r="AA48">
        <v>0</v>
      </c>
      <c r="AB48" s="4">
        <f t="shared" si="8"/>
        <v>2</v>
      </c>
      <c r="AC48" s="6">
        <v>0</v>
      </c>
      <c r="AD48" s="6">
        <v>2</v>
      </c>
    </row>
    <row r="49" spans="1:30" x14ac:dyDescent="0.2">
      <c r="A49" t="s">
        <v>100</v>
      </c>
      <c r="B49" t="s">
        <v>101</v>
      </c>
      <c r="C49">
        <v>716323</v>
      </c>
      <c r="D49" s="5">
        <f t="shared" si="7"/>
        <v>20.5</v>
      </c>
      <c r="E49" s="4">
        <f t="shared" si="2"/>
        <v>4</v>
      </c>
      <c r="F49">
        <v>0</v>
      </c>
      <c r="G49">
        <v>2</v>
      </c>
      <c r="H49">
        <v>0</v>
      </c>
      <c r="I49">
        <v>2</v>
      </c>
      <c r="J49" s="4">
        <f t="shared" si="3"/>
        <v>2</v>
      </c>
      <c r="K49">
        <v>1.5</v>
      </c>
      <c r="L49">
        <v>0</v>
      </c>
      <c r="M49">
        <v>0.5</v>
      </c>
      <c r="N49" s="4">
        <f t="shared" si="4"/>
        <v>1.5</v>
      </c>
      <c r="O49">
        <v>0.5</v>
      </c>
      <c r="P49">
        <v>1</v>
      </c>
      <c r="Q49">
        <v>0</v>
      </c>
      <c r="R49" s="4">
        <f t="shared" si="5"/>
        <v>3</v>
      </c>
      <c r="S49">
        <v>2</v>
      </c>
      <c r="T49">
        <v>1</v>
      </c>
      <c r="U49" s="4">
        <f t="shared" si="6"/>
        <v>2</v>
      </c>
      <c r="V49">
        <v>1</v>
      </c>
      <c r="W49">
        <v>1</v>
      </c>
      <c r="X49">
        <v>0</v>
      </c>
      <c r="Y49">
        <v>0</v>
      </c>
      <c r="Z49">
        <v>0</v>
      </c>
      <c r="AA49">
        <v>0</v>
      </c>
      <c r="AB49" s="4">
        <f t="shared" si="8"/>
        <v>8</v>
      </c>
      <c r="AC49" s="6">
        <v>6</v>
      </c>
      <c r="AD49" s="6">
        <v>2</v>
      </c>
    </row>
    <row r="50" spans="1:30" x14ac:dyDescent="0.2">
      <c r="A50" t="s">
        <v>102</v>
      </c>
      <c r="B50" t="s">
        <v>103</v>
      </c>
      <c r="C50">
        <v>778497</v>
      </c>
      <c r="D50" s="5">
        <f t="shared" si="7"/>
        <v>18</v>
      </c>
      <c r="E50" s="4">
        <f t="shared" si="2"/>
        <v>4</v>
      </c>
      <c r="F50">
        <v>1</v>
      </c>
      <c r="G50">
        <v>1</v>
      </c>
      <c r="H50">
        <v>0</v>
      </c>
      <c r="I50">
        <v>2</v>
      </c>
      <c r="J50" s="4">
        <f t="shared" si="3"/>
        <v>2</v>
      </c>
      <c r="K50">
        <v>1</v>
      </c>
      <c r="L50">
        <v>1</v>
      </c>
      <c r="M50">
        <v>0</v>
      </c>
      <c r="N50" s="4">
        <f t="shared" si="4"/>
        <v>0</v>
      </c>
      <c r="O50">
        <v>0</v>
      </c>
      <c r="P50">
        <v>0</v>
      </c>
      <c r="Q50">
        <v>0</v>
      </c>
      <c r="R50" s="4">
        <f t="shared" si="5"/>
        <v>2</v>
      </c>
      <c r="S50">
        <v>1</v>
      </c>
      <c r="T50">
        <v>1</v>
      </c>
      <c r="U50" s="4">
        <f t="shared" si="6"/>
        <v>3</v>
      </c>
      <c r="V50">
        <v>0</v>
      </c>
      <c r="W50">
        <v>0.5</v>
      </c>
      <c r="X50">
        <v>0</v>
      </c>
      <c r="Y50">
        <v>1</v>
      </c>
      <c r="Z50">
        <v>0</v>
      </c>
      <c r="AA50">
        <v>1.5</v>
      </c>
      <c r="AB50" s="4">
        <f t="shared" si="8"/>
        <v>7</v>
      </c>
      <c r="AC50" s="6">
        <v>6</v>
      </c>
      <c r="AD50" s="6">
        <v>1</v>
      </c>
    </row>
    <row r="51" spans="1:30" x14ac:dyDescent="0.2">
      <c r="A51" t="s">
        <v>104</v>
      </c>
      <c r="B51" t="s">
        <v>105</v>
      </c>
      <c r="C51">
        <v>710507</v>
      </c>
      <c r="D51" s="5">
        <f t="shared" si="7"/>
        <v>23</v>
      </c>
      <c r="E51" s="4">
        <f t="shared" si="2"/>
        <v>6</v>
      </c>
      <c r="F51">
        <v>2</v>
      </c>
      <c r="G51">
        <v>1</v>
      </c>
      <c r="H51">
        <v>2</v>
      </c>
      <c r="I51">
        <v>1</v>
      </c>
      <c r="J51" s="4">
        <f t="shared" si="3"/>
        <v>3</v>
      </c>
      <c r="K51">
        <v>1</v>
      </c>
      <c r="L51">
        <v>1.5</v>
      </c>
      <c r="M51">
        <v>0.5</v>
      </c>
      <c r="N51" s="4">
        <f t="shared" si="4"/>
        <v>1.5</v>
      </c>
      <c r="O51">
        <v>0.5</v>
      </c>
      <c r="P51">
        <v>1</v>
      </c>
      <c r="Q51">
        <v>0</v>
      </c>
      <c r="R51" s="4">
        <f t="shared" si="5"/>
        <v>2</v>
      </c>
      <c r="S51">
        <v>1</v>
      </c>
      <c r="T51">
        <v>1</v>
      </c>
      <c r="U51" s="4">
        <f t="shared" si="6"/>
        <v>3.5</v>
      </c>
      <c r="V51">
        <v>1</v>
      </c>
      <c r="W51">
        <v>0</v>
      </c>
      <c r="X51">
        <v>0</v>
      </c>
      <c r="Y51">
        <v>0</v>
      </c>
      <c r="Z51">
        <v>1</v>
      </c>
      <c r="AA51">
        <v>1.5</v>
      </c>
      <c r="AB51" s="4">
        <f t="shared" si="8"/>
        <v>7</v>
      </c>
      <c r="AC51" s="6">
        <v>6</v>
      </c>
      <c r="AD51" s="6">
        <v>1</v>
      </c>
    </row>
    <row r="52" spans="1:30" x14ac:dyDescent="0.2">
      <c r="A52" t="s">
        <v>106</v>
      </c>
      <c r="B52" t="s">
        <v>107</v>
      </c>
      <c r="C52">
        <v>100576926</v>
      </c>
      <c r="D52" s="5">
        <f t="shared" si="7"/>
        <v>29.5</v>
      </c>
      <c r="E52" s="4">
        <f t="shared" si="2"/>
        <v>9</v>
      </c>
      <c r="F52">
        <v>3</v>
      </c>
      <c r="G52">
        <v>3</v>
      </c>
      <c r="H52">
        <v>2</v>
      </c>
      <c r="I52">
        <v>1</v>
      </c>
      <c r="J52" s="4">
        <f t="shared" si="3"/>
        <v>5</v>
      </c>
      <c r="K52">
        <v>1.5</v>
      </c>
      <c r="L52">
        <v>1.5</v>
      </c>
      <c r="M52">
        <v>2</v>
      </c>
      <c r="N52" s="4">
        <f t="shared" si="4"/>
        <v>0</v>
      </c>
      <c r="O52">
        <v>0</v>
      </c>
      <c r="P52">
        <v>0</v>
      </c>
      <c r="Q52">
        <v>0</v>
      </c>
      <c r="R52" s="4">
        <f t="shared" si="5"/>
        <v>4</v>
      </c>
      <c r="S52">
        <v>2</v>
      </c>
      <c r="T52">
        <v>2</v>
      </c>
      <c r="U52" s="4">
        <f t="shared" si="6"/>
        <v>5.5</v>
      </c>
      <c r="V52">
        <v>0</v>
      </c>
      <c r="W52">
        <v>1.5</v>
      </c>
      <c r="X52">
        <v>1.5</v>
      </c>
      <c r="Y52">
        <v>1.5</v>
      </c>
      <c r="Z52">
        <v>1</v>
      </c>
      <c r="AA52">
        <v>0</v>
      </c>
      <c r="AB52" s="4">
        <f t="shared" si="8"/>
        <v>6</v>
      </c>
      <c r="AC52" s="6">
        <v>6</v>
      </c>
      <c r="AD52" s="6">
        <v>0</v>
      </c>
    </row>
    <row r="53" spans="1:30" x14ac:dyDescent="0.2">
      <c r="A53" t="s">
        <v>108</v>
      </c>
      <c r="B53" t="s">
        <v>109</v>
      </c>
      <c r="C53">
        <v>709589</v>
      </c>
      <c r="D53" s="5">
        <f t="shared" si="7"/>
        <v>13</v>
      </c>
      <c r="E53" s="4">
        <f t="shared" si="2"/>
        <v>3</v>
      </c>
      <c r="F53">
        <v>0</v>
      </c>
      <c r="G53">
        <v>0</v>
      </c>
      <c r="H53">
        <v>0</v>
      </c>
      <c r="I53">
        <v>3</v>
      </c>
      <c r="J53" s="4">
        <f t="shared" si="3"/>
        <v>2</v>
      </c>
      <c r="K53">
        <v>1</v>
      </c>
      <c r="L53">
        <v>1</v>
      </c>
      <c r="M53">
        <v>0</v>
      </c>
      <c r="N53" s="4">
        <f t="shared" si="4"/>
        <v>2</v>
      </c>
      <c r="O53">
        <v>0.5</v>
      </c>
      <c r="P53">
        <v>1.5</v>
      </c>
      <c r="Q53">
        <v>0</v>
      </c>
      <c r="R53" s="4">
        <f t="shared" si="5"/>
        <v>3</v>
      </c>
      <c r="S53">
        <v>2</v>
      </c>
      <c r="T53">
        <v>1</v>
      </c>
      <c r="U53" s="4">
        <f t="shared" si="6"/>
        <v>3</v>
      </c>
      <c r="V53">
        <v>0.5</v>
      </c>
      <c r="W53">
        <v>0</v>
      </c>
      <c r="X53">
        <v>1</v>
      </c>
      <c r="Y53">
        <v>0</v>
      </c>
      <c r="Z53">
        <v>1.5</v>
      </c>
      <c r="AA53">
        <v>0</v>
      </c>
      <c r="AB53" s="4">
        <f t="shared" si="8"/>
        <v>0</v>
      </c>
      <c r="AC53" s="6">
        <v>0</v>
      </c>
      <c r="AD53" s="6">
        <v>0</v>
      </c>
    </row>
    <row r="54" spans="1:30" x14ac:dyDescent="0.2">
      <c r="A54" t="s">
        <v>110</v>
      </c>
      <c r="B54" t="s">
        <v>111</v>
      </c>
      <c r="C54">
        <v>100121973</v>
      </c>
      <c r="D54" s="5">
        <f t="shared" si="7"/>
        <v>23</v>
      </c>
      <c r="E54" s="4">
        <f t="shared" si="2"/>
        <v>7</v>
      </c>
      <c r="F54">
        <v>2</v>
      </c>
      <c r="G54">
        <v>2</v>
      </c>
      <c r="H54">
        <v>2</v>
      </c>
      <c r="I54">
        <v>1</v>
      </c>
      <c r="J54" s="4">
        <f t="shared" si="3"/>
        <v>2</v>
      </c>
      <c r="K54">
        <v>1</v>
      </c>
      <c r="L54">
        <v>1</v>
      </c>
      <c r="M54">
        <v>0</v>
      </c>
      <c r="N54" s="4">
        <f t="shared" si="4"/>
        <v>1.5</v>
      </c>
      <c r="O54">
        <v>0.5</v>
      </c>
      <c r="P54">
        <v>1</v>
      </c>
      <c r="Q54">
        <v>0</v>
      </c>
      <c r="R54" s="4">
        <f t="shared" si="5"/>
        <v>3</v>
      </c>
      <c r="S54">
        <v>1</v>
      </c>
      <c r="T54">
        <v>2</v>
      </c>
      <c r="U54" s="4">
        <f t="shared" si="6"/>
        <v>2.5</v>
      </c>
      <c r="V54">
        <v>0.5</v>
      </c>
      <c r="W54">
        <v>0</v>
      </c>
      <c r="X54">
        <v>1</v>
      </c>
      <c r="Y54">
        <v>1</v>
      </c>
      <c r="Z54">
        <v>0</v>
      </c>
      <c r="AA54">
        <v>0</v>
      </c>
      <c r="AB54" s="4">
        <f t="shared" si="8"/>
        <v>7</v>
      </c>
      <c r="AC54" s="6">
        <v>4</v>
      </c>
      <c r="AD54" s="6">
        <v>3</v>
      </c>
    </row>
    <row r="55" spans="1:30" x14ac:dyDescent="0.2">
      <c r="A55" t="s">
        <v>112</v>
      </c>
      <c r="B55" t="s">
        <v>113</v>
      </c>
      <c r="C55">
        <v>813653</v>
      </c>
      <c r="D55" s="5">
        <f t="shared" si="7"/>
        <v>16</v>
      </c>
      <c r="E55" s="4">
        <f t="shared" si="2"/>
        <v>9</v>
      </c>
      <c r="F55">
        <v>3</v>
      </c>
      <c r="G55">
        <v>3</v>
      </c>
      <c r="H55">
        <v>3</v>
      </c>
      <c r="I55">
        <v>0</v>
      </c>
      <c r="J55" s="4">
        <f t="shared" si="3"/>
        <v>1</v>
      </c>
      <c r="K55">
        <v>1</v>
      </c>
      <c r="L55">
        <v>0</v>
      </c>
      <c r="M55">
        <v>0</v>
      </c>
      <c r="N55" s="4">
        <f t="shared" si="4"/>
        <v>0.5</v>
      </c>
      <c r="O55">
        <v>0.5</v>
      </c>
      <c r="P55">
        <v>0</v>
      </c>
      <c r="Q55">
        <v>0</v>
      </c>
      <c r="R55" s="4">
        <f t="shared" si="5"/>
        <v>2</v>
      </c>
      <c r="S55">
        <v>1</v>
      </c>
      <c r="T55">
        <v>1</v>
      </c>
      <c r="U55" s="4">
        <f t="shared" si="6"/>
        <v>1.5</v>
      </c>
      <c r="V55">
        <v>0</v>
      </c>
      <c r="W55">
        <v>0</v>
      </c>
      <c r="X55">
        <v>0</v>
      </c>
      <c r="Y55">
        <v>0</v>
      </c>
      <c r="Z55">
        <v>0</v>
      </c>
      <c r="AA55">
        <v>1.5</v>
      </c>
      <c r="AB55" s="4">
        <f t="shared" si="8"/>
        <v>2</v>
      </c>
      <c r="AC55" s="6">
        <v>2</v>
      </c>
      <c r="AD55" s="6">
        <v>0</v>
      </c>
    </row>
    <row r="56" spans="1:30" x14ac:dyDescent="0.2">
      <c r="A56" t="s">
        <v>114</v>
      </c>
      <c r="B56" t="s">
        <v>115</v>
      </c>
      <c r="C56">
        <v>100587261</v>
      </c>
      <c r="D56" s="5">
        <f t="shared" si="7"/>
        <v>23</v>
      </c>
      <c r="E56" s="4">
        <f t="shared" si="2"/>
        <v>7</v>
      </c>
      <c r="F56">
        <v>2</v>
      </c>
      <c r="G56">
        <v>3</v>
      </c>
      <c r="H56">
        <v>2</v>
      </c>
      <c r="I56">
        <v>0</v>
      </c>
      <c r="J56" s="4">
        <f t="shared" si="3"/>
        <v>3</v>
      </c>
      <c r="K56">
        <v>1.5</v>
      </c>
      <c r="L56">
        <v>1.5</v>
      </c>
      <c r="M56">
        <v>0</v>
      </c>
      <c r="N56" s="4">
        <f t="shared" si="4"/>
        <v>2</v>
      </c>
      <c r="O56">
        <v>1</v>
      </c>
      <c r="P56">
        <v>1</v>
      </c>
      <c r="Q56">
        <v>0</v>
      </c>
      <c r="R56" s="4">
        <f t="shared" si="5"/>
        <v>2</v>
      </c>
      <c r="S56">
        <v>2</v>
      </c>
      <c r="T56">
        <v>0</v>
      </c>
      <c r="U56" s="4">
        <f t="shared" si="6"/>
        <v>3</v>
      </c>
      <c r="V56">
        <v>0</v>
      </c>
      <c r="W56">
        <v>1</v>
      </c>
      <c r="X56">
        <v>0.5</v>
      </c>
      <c r="Y56">
        <v>1.5</v>
      </c>
      <c r="Z56">
        <v>0</v>
      </c>
      <c r="AA56">
        <v>0</v>
      </c>
      <c r="AB56" s="4">
        <f t="shared" si="8"/>
        <v>6</v>
      </c>
      <c r="AC56" s="6">
        <v>4</v>
      </c>
      <c r="AD56" s="6">
        <v>2</v>
      </c>
    </row>
    <row r="57" spans="1:30" x14ac:dyDescent="0.2">
      <c r="A57" t="s">
        <v>116</v>
      </c>
      <c r="B57" t="s">
        <v>117</v>
      </c>
      <c r="C57">
        <v>716475</v>
      </c>
      <c r="D57" s="5">
        <f t="shared" si="7"/>
        <v>11</v>
      </c>
      <c r="E57" s="4">
        <f t="shared" si="2"/>
        <v>5</v>
      </c>
      <c r="F57">
        <v>2</v>
      </c>
      <c r="G57">
        <v>2</v>
      </c>
      <c r="H57">
        <v>1</v>
      </c>
      <c r="I57">
        <v>0</v>
      </c>
      <c r="J57" s="4">
        <f t="shared" si="3"/>
        <v>1.5</v>
      </c>
      <c r="K57">
        <v>0.5</v>
      </c>
      <c r="L57">
        <v>1</v>
      </c>
      <c r="M57">
        <v>0</v>
      </c>
      <c r="N57" s="4">
        <f t="shared" si="4"/>
        <v>1.5</v>
      </c>
      <c r="O57">
        <v>0</v>
      </c>
      <c r="P57">
        <v>1.5</v>
      </c>
      <c r="Q57">
        <v>0</v>
      </c>
      <c r="R57" s="4">
        <f t="shared" si="5"/>
        <v>2</v>
      </c>
      <c r="S57">
        <v>1</v>
      </c>
      <c r="T57">
        <v>1</v>
      </c>
      <c r="U57" s="4">
        <f t="shared" si="6"/>
        <v>1</v>
      </c>
      <c r="V57">
        <v>0</v>
      </c>
      <c r="W57">
        <v>1</v>
      </c>
      <c r="X57">
        <v>0</v>
      </c>
      <c r="Y57">
        <v>0</v>
      </c>
      <c r="Z57">
        <v>0</v>
      </c>
      <c r="AA57">
        <v>0</v>
      </c>
      <c r="AB57" s="4">
        <f t="shared" si="8"/>
        <v>0</v>
      </c>
      <c r="AC57" s="6">
        <v>0</v>
      </c>
      <c r="AD57" s="6">
        <v>0</v>
      </c>
    </row>
    <row r="58" spans="1:30" x14ac:dyDescent="0.2">
      <c r="A58" t="s">
        <v>118</v>
      </c>
      <c r="B58" t="s">
        <v>119</v>
      </c>
      <c r="C58">
        <v>721017</v>
      </c>
      <c r="D58" s="5">
        <f t="shared" si="7"/>
        <v>8.5</v>
      </c>
      <c r="E58" s="4">
        <f t="shared" si="2"/>
        <v>7</v>
      </c>
      <c r="F58">
        <v>3</v>
      </c>
      <c r="G58">
        <v>2</v>
      </c>
      <c r="H58">
        <v>2</v>
      </c>
      <c r="I58">
        <v>0</v>
      </c>
      <c r="J58" s="4">
        <f t="shared" si="3"/>
        <v>1.5</v>
      </c>
      <c r="K58">
        <v>0</v>
      </c>
      <c r="L58">
        <v>1.5</v>
      </c>
      <c r="M58">
        <v>0</v>
      </c>
      <c r="N58" s="4">
        <f t="shared" si="4"/>
        <v>0</v>
      </c>
      <c r="O58">
        <v>0</v>
      </c>
      <c r="P58">
        <v>0</v>
      </c>
      <c r="Q58">
        <v>0</v>
      </c>
      <c r="R58" s="4">
        <f t="shared" si="5"/>
        <v>0</v>
      </c>
      <c r="S58">
        <v>0</v>
      </c>
      <c r="T58">
        <v>0</v>
      </c>
      <c r="U58" s="4">
        <f t="shared" si="6"/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4">
        <f t="shared" si="8"/>
        <v>0</v>
      </c>
      <c r="AC58" s="6">
        <v>0</v>
      </c>
      <c r="AD58" s="6">
        <v>0</v>
      </c>
    </row>
    <row r="59" spans="1:30" x14ac:dyDescent="0.2">
      <c r="A59" t="s">
        <v>120</v>
      </c>
      <c r="B59" t="s">
        <v>121</v>
      </c>
      <c r="C59">
        <v>100904145</v>
      </c>
      <c r="D59" s="5">
        <f t="shared" si="7"/>
        <v>8.5</v>
      </c>
      <c r="E59" s="4">
        <f t="shared" si="2"/>
        <v>3</v>
      </c>
      <c r="F59">
        <v>2</v>
      </c>
      <c r="G59">
        <v>1</v>
      </c>
      <c r="H59">
        <v>0</v>
      </c>
      <c r="I59">
        <v>0</v>
      </c>
      <c r="J59" s="4">
        <f t="shared" si="3"/>
        <v>2</v>
      </c>
      <c r="K59">
        <v>0</v>
      </c>
      <c r="L59">
        <v>1.5</v>
      </c>
      <c r="M59">
        <v>0.5</v>
      </c>
      <c r="N59" s="4">
        <f t="shared" si="4"/>
        <v>0</v>
      </c>
      <c r="O59">
        <v>0</v>
      </c>
      <c r="P59">
        <v>0</v>
      </c>
      <c r="Q59">
        <v>0</v>
      </c>
      <c r="R59" s="4">
        <f t="shared" si="5"/>
        <v>2</v>
      </c>
      <c r="S59">
        <v>1</v>
      </c>
      <c r="T59">
        <v>1</v>
      </c>
      <c r="U59" s="4">
        <f t="shared" si="6"/>
        <v>1.5</v>
      </c>
      <c r="V59">
        <v>0.5</v>
      </c>
      <c r="W59">
        <v>1</v>
      </c>
      <c r="X59">
        <v>0</v>
      </c>
      <c r="Y59">
        <v>0</v>
      </c>
      <c r="Z59">
        <v>0</v>
      </c>
      <c r="AA59">
        <v>0</v>
      </c>
      <c r="AB59" s="4">
        <f t="shared" si="8"/>
        <v>0</v>
      </c>
      <c r="AC59" s="6">
        <v>0</v>
      </c>
      <c r="AD59" s="6">
        <v>0</v>
      </c>
    </row>
    <row r="60" spans="1:30" x14ac:dyDescent="0.2">
      <c r="A60" t="s">
        <v>122</v>
      </c>
      <c r="B60" t="s">
        <v>123</v>
      </c>
      <c r="C60">
        <v>100893188</v>
      </c>
      <c r="D60" s="5">
        <f t="shared" si="7"/>
        <v>29.5</v>
      </c>
      <c r="E60" s="4">
        <f t="shared" si="2"/>
        <v>8</v>
      </c>
      <c r="F60">
        <v>2</v>
      </c>
      <c r="G60">
        <v>2</v>
      </c>
      <c r="H60">
        <v>3</v>
      </c>
      <c r="I60">
        <v>1</v>
      </c>
      <c r="J60" s="4">
        <f t="shared" si="3"/>
        <v>4.5</v>
      </c>
      <c r="K60">
        <v>1.5</v>
      </c>
      <c r="L60">
        <v>1.5</v>
      </c>
      <c r="M60">
        <v>1.5</v>
      </c>
      <c r="N60" s="4">
        <f t="shared" si="4"/>
        <v>3.5</v>
      </c>
      <c r="O60">
        <v>1</v>
      </c>
      <c r="P60">
        <v>1.5</v>
      </c>
      <c r="Q60">
        <v>1</v>
      </c>
      <c r="R60" s="4">
        <f t="shared" si="5"/>
        <v>3</v>
      </c>
      <c r="S60">
        <v>2</v>
      </c>
      <c r="T60">
        <v>1</v>
      </c>
      <c r="U60" s="4">
        <f t="shared" si="6"/>
        <v>2.5</v>
      </c>
      <c r="V60">
        <v>0</v>
      </c>
      <c r="W60">
        <v>0</v>
      </c>
      <c r="X60">
        <v>0</v>
      </c>
      <c r="Y60">
        <v>1.5</v>
      </c>
      <c r="Z60">
        <v>1</v>
      </c>
      <c r="AA60">
        <v>0</v>
      </c>
      <c r="AB60" s="4">
        <f t="shared" si="8"/>
        <v>8</v>
      </c>
      <c r="AC60" s="6">
        <v>4</v>
      </c>
      <c r="AD60" s="6">
        <v>4</v>
      </c>
    </row>
    <row r="61" spans="1:30" x14ac:dyDescent="0.2">
      <c r="A61" t="s">
        <v>124</v>
      </c>
      <c r="B61" t="s">
        <v>125</v>
      </c>
      <c r="C61">
        <v>647379</v>
      </c>
      <c r="D61" s="5">
        <f t="shared" si="7"/>
        <v>11.5</v>
      </c>
      <c r="E61" s="4">
        <f t="shared" si="2"/>
        <v>3</v>
      </c>
      <c r="F61">
        <v>2</v>
      </c>
      <c r="G61">
        <v>1</v>
      </c>
      <c r="H61">
        <v>0</v>
      </c>
      <c r="I61">
        <v>0</v>
      </c>
      <c r="J61" s="4">
        <f t="shared" si="3"/>
        <v>2.5</v>
      </c>
      <c r="K61">
        <v>1</v>
      </c>
      <c r="L61">
        <v>1.5</v>
      </c>
      <c r="M61">
        <v>0</v>
      </c>
      <c r="N61" s="4">
        <f t="shared" si="4"/>
        <v>0</v>
      </c>
      <c r="O61">
        <v>0</v>
      </c>
      <c r="P61">
        <v>0</v>
      </c>
      <c r="Q61">
        <v>0</v>
      </c>
      <c r="R61" s="4">
        <f t="shared" si="5"/>
        <v>2</v>
      </c>
      <c r="S61" s="6">
        <v>1</v>
      </c>
      <c r="T61" s="6">
        <v>1</v>
      </c>
      <c r="U61" s="4">
        <f t="shared" si="6"/>
        <v>2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 s="4">
        <f t="shared" si="8"/>
        <v>2</v>
      </c>
      <c r="AC61" s="6">
        <v>2</v>
      </c>
      <c r="AD61" s="6">
        <v>0</v>
      </c>
    </row>
    <row r="62" spans="1:30" x14ac:dyDescent="0.2">
      <c r="A62" t="s">
        <v>124</v>
      </c>
      <c r="B62" t="s">
        <v>126</v>
      </c>
      <c r="C62">
        <v>647366</v>
      </c>
      <c r="D62" s="5">
        <f t="shared" si="7"/>
        <v>15</v>
      </c>
      <c r="E62" s="4">
        <f t="shared" si="2"/>
        <v>6</v>
      </c>
      <c r="F62" s="6">
        <v>2</v>
      </c>
      <c r="G62" s="6">
        <v>2</v>
      </c>
      <c r="H62" s="6">
        <v>2</v>
      </c>
      <c r="I62" s="6">
        <v>0</v>
      </c>
      <c r="J62" s="4">
        <f t="shared" si="3"/>
        <v>0</v>
      </c>
      <c r="K62" s="6">
        <v>0</v>
      </c>
      <c r="L62" s="6">
        <v>0</v>
      </c>
      <c r="M62" s="6">
        <v>0</v>
      </c>
      <c r="N62" s="4">
        <f t="shared" si="4"/>
        <v>1</v>
      </c>
      <c r="O62" s="6">
        <v>0.5</v>
      </c>
      <c r="P62" s="6">
        <v>0.5</v>
      </c>
      <c r="Q62" s="6">
        <v>0</v>
      </c>
      <c r="R62" s="4">
        <f t="shared" si="5"/>
        <v>2</v>
      </c>
      <c r="S62" s="6">
        <v>2</v>
      </c>
      <c r="T62" s="6">
        <v>0</v>
      </c>
      <c r="U62" s="4">
        <f t="shared" si="6"/>
        <v>1</v>
      </c>
      <c r="V62" s="6">
        <v>0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4">
        <f t="shared" si="8"/>
        <v>5</v>
      </c>
      <c r="AC62" s="6">
        <v>5</v>
      </c>
      <c r="AD62" s="6">
        <v>0</v>
      </c>
    </row>
    <row r="63" spans="1:30" x14ac:dyDescent="0.2">
      <c r="C63" t="s">
        <v>127</v>
      </c>
      <c r="D63" s="10">
        <f>AVERAGE(D2:D62)</f>
        <v>21.327868852459016</v>
      </c>
      <c r="E63" s="11">
        <f t="shared" ref="E63:AA63" si="9">AVERAGE(E2:E62)</f>
        <v>6.1475409836065573</v>
      </c>
      <c r="F63" s="12">
        <f t="shared" si="9"/>
        <v>2</v>
      </c>
      <c r="G63" s="12">
        <f t="shared" si="9"/>
        <v>1.7049180327868851</v>
      </c>
      <c r="H63" s="12">
        <f t="shared" si="9"/>
        <v>1.4426229508196722</v>
      </c>
      <c r="I63" s="12">
        <f t="shared" si="9"/>
        <v>1</v>
      </c>
      <c r="J63" s="11">
        <f t="shared" si="9"/>
        <v>2.942622950819672</v>
      </c>
      <c r="K63" s="12">
        <f t="shared" si="9"/>
        <v>1.0491803278688525</v>
      </c>
      <c r="L63" s="12">
        <f t="shared" si="9"/>
        <v>1.2295081967213115</v>
      </c>
      <c r="M63" s="12">
        <f t="shared" si="9"/>
        <v>0.66393442622950816</v>
      </c>
      <c r="N63" s="11">
        <f t="shared" si="9"/>
        <v>1.901639344262295</v>
      </c>
      <c r="O63" s="12">
        <f t="shared" si="9"/>
        <v>0.75409836065573765</v>
      </c>
      <c r="P63" s="12">
        <f t="shared" si="9"/>
        <v>0.93442622950819676</v>
      </c>
      <c r="Q63" s="12">
        <f t="shared" si="9"/>
        <v>0.21311475409836064</v>
      </c>
      <c r="R63" s="11">
        <f t="shared" si="9"/>
        <v>2.6065573770491803</v>
      </c>
      <c r="S63" s="12">
        <f t="shared" si="9"/>
        <v>1.639344262295082</v>
      </c>
      <c r="T63" s="12">
        <f t="shared" si="9"/>
        <v>0.96721311475409832</v>
      </c>
      <c r="U63" s="11">
        <f t="shared" si="9"/>
        <v>3.3360655737704916</v>
      </c>
      <c r="V63" s="12">
        <f t="shared" si="9"/>
        <v>0.23770491803278687</v>
      </c>
      <c r="W63" s="12">
        <f t="shared" si="9"/>
        <v>0.75409836065573765</v>
      </c>
      <c r="X63" s="12">
        <f t="shared" si="9"/>
        <v>0.54098360655737709</v>
      </c>
      <c r="Y63" s="12">
        <f t="shared" si="9"/>
        <v>0.77868852459016391</v>
      </c>
      <c r="Z63" s="12">
        <f t="shared" si="9"/>
        <v>0.54918032786885251</v>
      </c>
      <c r="AA63" s="12">
        <f t="shared" si="9"/>
        <v>0.47540983606557374</v>
      </c>
      <c r="AB63" s="11">
        <f>AVERAGE(AB2:AB62)</f>
        <v>4.3934426229508201</v>
      </c>
      <c r="AC63" s="12">
        <f t="shared" ref="AC63:AD63" si="10">AVERAGE(AC2:AC62)</f>
        <v>3.459016393442623</v>
      </c>
      <c r="AD63" s="12">
        <f t="shared" si="10"/>
        <v>0.93442622950819676</v>
      </c>
    </row>
    <row r="64" spans="1:30" x14ac:dyDescent="0.2">
      <c r="C64" t="s">
        <v>129</v>
      </c>
      <c r="D64" s="5">
        <v>40</v>
      </c>
      <c r="E64" s="4">
        <v>10</v>
      </c>
      <c r="F64" s="6">
        <v>3</v>
      </c>
      <c r="G64" s="6">
        <v>3</v>
      </c>
      <c r="H64" s="6">
        <v>3</v>
      </c>
      <c r="I64" s="6">
        <v>5</v>
      </c>
      <c r="J64" s="4">
        <v>5</v>
      </c>
      <c r="K64" s="6">
        <v>1.5</v>
      </c>
      <c r="L64" s="6">
        <v>1.5</v>
      </c>
      <c r="M64" s="6">
        <v>2</v>
      </c>
      <c r="N64" s="4">
        <v>5</v>
      </c>
      <c r="O64" s="6">
        <v>1.5</v>
      </c>
      <c r="P64" s="6">
        <v>1.5</v>
      </c>
      <c r="Q64" s="6">
        <v>2</v>
      </c>
      <c r="R64" s="4">
        <v>4</v>
      </c>
      <c r="S64" s="6">
        <v>2</v>
      </c>
      <c r="T64" s="6">
        <v>2</v>
      </c>
      <c r="U64" s="4">
        <v>6</v>
      </c>
      <c r="V64" s="6">
        <v>1.5</v>
      </c>
      <c r="W64" s="6">
        <v>1.5</v>
      </c>
      <c r="X64" s="6">
        <v>1.5</v>
      </c>
      <c r="Y64" s="6">
        <v>1.5</v>
      </c>
      <c r="Z64" s="6">
        <v>1.5</v>
      </c>
      <c r="AA64" s="6">
        <v>1.5</v>
      </c>
      <c r="AB64" s="4">
        <v>10</v>
      </c>
      <c r="AC64" s="6">
        <v>11</v>
      </c>
      <c r="AD64" s="6">
        <v>12</v>
      </c>
    </row>
    <row r="65" spans="3:30" x14ac:dyDescent="0.2">
      <c r="C65" t="s">
        <v>128</v>
      </c>
      <c r="D65" s="7">
        <f>D63/D64</f>
        <v>0.53319672131147544</v>
      </c>
      <c r="E65" s="9">
        <f t="shared" ref="E65:AA65" si="11">E63/E64</f>
        <v>0.61475409836065575</v>
      </c>
      <c r="F65" s="8">
        <f t="shared" si="11"/>
        <v>0.66666666666666663</v>
      </c>
      <c r="G65" s="8">
        <f t="shared" si="11"/>
        <v>0.56830601092896171</v>
      </c>
      <c r="H65" s="8">
        <f t="shared" si="11"/>
        <v>0.48087431693989074</v>
      </c>
      <c r="I65" s="8">
        <f t="shared" si="11"/>
        <v>0.2</v>
      </c>
      <c r="J65" s="9">
        <f t="shared" si="11"/>
        <v>0.58852459016393444</v>
      </c>
      <c r="K65" s="8">
        <f t="shared" si="11"/>
        <v>0.69945355191256831</v>
      </c>
      <c r="L65" s="8">
        <f t="shared" si="11"/>
        <v>0.81967213114754101</v>
      </c>
      <c r="M65" s="8">
        <f t="shared" si="11"/>
        <v>0.33196721311475408</v>
      </c>
      <c r="N65" s="9">
        <f t="shared" si="11"/>
        <v>0.38032786885245901</v>
      </c>
      <c r="O65" s="8">
        <f t="shared" si="11"/>
        <v>0.50273224043715847</v>
      </c>
      <c r="P65" s="8">
        <f t="shared" si="11"/>
        <v>0.62295081967213117</v>
      </c>
      <c r="Q65" s="8">
        <f t="shared" si="11"/>
        <v>0.10655737704918032</v>
      </c>
      <c r="R65" s="9">
        <f t="shared" si="11"/>
        <v>0.65163934426229508</v>
      </c>
      <c r="S65" s="8">
        <f t="shared" si="11"/>
        <v>0.81967213114754101</v>
      </c>
      <c r="T65" s="8">
        <f t="shared" si="11"/>
        <v>0.48360655737704916</v>
      </c>
      <c r="U65" s="9">
        <f t="shared" si="11"/>
        <v>0.55601092896174864</v>
      </c>
      <c r="V65" s="8">
        <f t="shared" si="11"/>
        <v>0.15846994535519124</v>
      </c>
      <c r="W65" s="8">
        <f t="shared" si="11"/>
        <v>0.50273224043715847</v>
      </c>
      <c r="X65" s="8">
        <f t="shared" si="11"/>
        <v>0.36065573770491804</v>
      </c>
      <c r="Y65" s="8">
        <f t="shared" si="11"/>
        <v>0.51912568306010931</v>
      </c>
      <c r="Z65" s="8">
        <f t="shared" si="11"/>
        <v>0.36612021857923499</v>
      </c>
      <c r="AA65" s="8">
        <f t="shared" si="11"/>
        <v>0.31693989071038248</v>
      </c>
      <c r="AB65" s="9">
        <f>AB63/AB64</f>
        <v>0.439344262295082</v>
      </c>
      <c r="AC65" s="8">
        <f t="shared" ref="AC65:AD65" si="12">AC63/AC64</f>
        <v>0.31445603576751119</v>
      </c>
      <c r="AD65" s="8">
        <f t="shared" si="12"/>
        <v>7.7868852459016397E-2</v>
      </c>
    </row>
    <row r="66" spans="3:30" x14ac:dyDescent="0.2">
      <c r="F66" s="6"/>
      <c r="G66" s="6"/>
      <c r="H66" s="6"/>
      <c r="I66" s="6"/>
      <c r="O66" s="6"/>
      <c r="P66" s="6"/>
      <c r="Q66" s="6"/>
      <c r="S66" s="6"/>
      <c r="T66" s="6"/>
      <c r="Z66" s="6"/>
      <c r="AA66" s="6"/>
      <c r="AC66" s="6"/>
      <c r="AD66" s="6"/>
    </row>
    <row r="67" spans="3:30" x14ac:dyDescent="0.2">
      <c r="O67" s="6"/>
      <c r="P67" s="6"/>
      <c r="Q67" s="6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exam points</vt:lpstr>
      <vt:lpstr>Grade 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Vuolteenaho Tomi</dc:creator>
  <cp:lastModifiedBy>Teemu Malmi</cp:lastModifiedBy>
  <dcterms:created xsi:type="dcterms:W3CDTF">2022-10-31T10:50:31Z</dcterms:created>
  <dcterms:modified xsi:type="dcterms:W3CDTF">2022-12-27T13:21:49Z</dcterms:modified>
</cp:coreProperties>
</file>