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ltofi-my.sharepoint.com/personal/hilkka_hannikainen_aalto_fi/Documents/TkM/OR/Graduate Seminar/Presentation 2/"/>
    </mc:Choice>
  </mc:AlternateContent>
  <xr:revisionPtr revIDLastSave="332" documentId="8_{C1274757-235B-41A7-81BA-29D293B26F57}" xr6:coauthVersionLast="45" xr6:coauthVersionMax="45" xr10:uidLastSave="{A7D00FB1-C260-4C4C-960E-30DA9CCD9A4F}"/>
  <bookViews>
    <workbookView xWindow="-110" yWindow="-110" windowWidth="19420" windowHeight="10420" xr2:uid="{93EAC38A-ECC6-4BB9-B2C4-3D9BEC3148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1" l="1"/>
  <c r="M57" i="1"/>
  <c r="M52" i="1"/>
  <c r="M63" i="1"/>
  <c r="M62" i="1"/>
  <c r="M58" i="1"/>
  <c r="M53" i="1"/>
  <c r="M47" i="1"/>
  <c r="M43" i="1"/>
  <c r="M42" i="1"/>
  <c r="M38" i="1"/>
  <c r="M37" i="1"/>
  <c r="H60" i="1" l="1"/>
  <c r="H50" i="1"/>
  <c r="H40" i="1"/>
  <c r="I62" i="1"/>
</calcChain>
</file>

<file path=xl/sharedStrings.xml><?xml version="1.0" encoding="utf-8"?>
<sst xmlns="http://schemas.openxmlformats.org/spreadsheetml/2006/main" count="98" uniqueCount="68">
  <si>
    <t>In this template the following naming conventions are used:</t>
  </si>
  <si>
    <t>a)</t>
  </si>
  <si>
    <t>Item</t>
  </si>
  <si>
    <t>Pipe 1</t>
  </si>
  <si>
    <t>Pipe 2</t>
  </si>
  <si>
    <t>Pipe 3</t>
  </si>
  <si>
    <t>Pipe 4</t>
  </si>
  <si>
    <t>v_L_lb</t>
  </si>
  <si>
    <t>v_L_ub</t>
  </si>
  <si>
    <t>v_C_lb</t>
  </si>
  <si>
    <t>v_C_ub</t>
  </si>
  <si>
    <t>Determine the non-dominant alternative using the dominance relation presented on slide 7. (Remember that the higher the values of the likelihood and severity, the more critical the component is.)</t>
  </si>
  <si>
    <t>b)</t>
  </si>
  <si>
    <t>The decision tree for decising whether to inspect and renovate the item or not presented in slide 10 is replicated below.</t>
  </si>
  <si>
    <t>Now, there are three possible states for the item so that 1 = the best condition and 3 = the worst condition. The state probabilities after inspection are presented in the table on the left.</t>
  </si>
  <si>
    <t>Now your task is to calculate the aggregate benefit B=[B_lb, B_ub] of inspecting the item found in part a). (This is like solving a decision tree!)</t>
  </si>
  <si>
    <t>State probabilities</t>
  </si>
  <si>
    <t>p(s=1)</t>
  </si>
  <si>
    <t>p(s=2)</t>
  </si>
  <si>
    <t>p(s=3)</t>
  </si>
  <si>
    <t>Disruption costs</t>
  </si>
  <si>
    <t>INSPECT?</t>
  </si>
  <si>
    <t>YES</t>
  </si>
  <si>
    <t>NO</t>
  </si>
  <si>
    <t>B_lb</t>
  </si>
  <si>
    <t>B_ub</t>
  </si>
  <si>
    <t>state s=2</t>
  </si>
  <si>
    <t>RENOVATE?</t>
  </si>
  <si>
    <t>B^2_lb</t>
  </si>
  <si>
    <t>B^2_ub</t>
  </si>
  <si>
    <t>DISRUPTION</t>
  </si>
  <si>
    <t>NO DISRUPTION</t>
  </si>
  <si>
    <t>state s=1</t>
  </si>
  <si>
    <t>B^1_lb</t>
  </si>
  <si>
    <t>B^1_ub</t>
  </si>
  <si>
    <t>state s=3</t>
  </si>
  <si>
    <t>B^3_lb</t>
  </si>
  <si>
    <t>B^3_ub</t>
  </si>
  <si>
    <t>Bonus task:</t>
  </si>
  <si>
    <t>It's important to remember to drink water throughout the day. Go and take a glass of water and think how cool is it that the water pipe system works! :)</t>
  </si>
  <si>
    <t>State</t>
  </si>
  <si>
    <t>s=1</t>
  </si>
  <si>
    <t>s=2</t>
  </si>
  <si>
    <t>s=3</t>
  </si>
  <si>
    <t>p^d_lb</t>
  </si>
  <si>
    <t>p^d_ub</t>
  </si>
  <si>
    <t>Disruption probabilities</t>
  </si>
  <si>
    <t>Renovation costs</t>
  </si>
  <si>
    <t>c^d_lb</t>
  </si>
  <si>
    <t>c^d_ub</t>
  </si>
  <si>
    <t>c^s_lb</t>
  </si>
  <si>
    <t>c^s_ub</t>
  </si>
  <si>
    <t>ec_lb</t>
  </si>
  <si>
    <t>ec_ub</t>
  </si>
  <si>
    <t>(We are not really interested in this branch so omitted it here)</t>
  </si>
  <si>
    <t>At first, write down the disruption costs c^d_lb and c^d_ub of the non-dominated item from the table in part a) to the two cells with gray background below.</t>
  </si>
  <si>
    <t>For the calculation of B^s and B, use the formulas presented on the last slide of the presentation. (If there is anything unclear in the notation, ask in the chat!)</t>
  </si>
  <si>
    <t>Color codes</t>
  </si>
  <si>
    <t>decision node</t>
  </si>
  <si>
    <t>state node</t>
  </si>
  <si>
    <t>chance node</t>
  </si>
  <si>
    <t>Consider the following four items. The value intervals for likelihood v_L, severity v_C and disruption costs c^d are presented in the table below.</t>
  </si>
  <si>
    <t>In general, L refers to likelihood, C to severity, s to the state of the item, lb to lower bound (underbar in the slides) and ub to upper bound (overbar in the slides).</t>
  </si>
  <si>
    <t>The renovation cost c^s = [50, 70] is assumed to be the same in every state s and the disruption probability intervals p^d_s for every state s are assessed by an expert.</t>
  </si>
  <si>
    <t>The intervals for the expected costs ec_lb ja ec_ub (denoted with theta-symbols in the slides) are then calculated by the template for the two decision alternatives of renovating and not renovating in every state s.</t>
  </si>
  <si>
    <t>It also indicates the optimal decisions in decision node for renovation (YES = r^+, NO = r^-).</t>
  </si>
  <si>
    <t>Then you should write down the formulas for the benefit of possible renovation B^s=[B^s_lb, B^s_ub] to the cells with gray background in the decision tree. One of them is given as an example.</t>
  </si>
  <si>
    <t>After all benefits B^s are calculated for each state s=1,2,3, calculate the aggregated benefit B=[B_lb, B_ub] to the cells with gray background under node 'YES' for inspection decision.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</si>
</sst>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0" fillId="0" borderId="0" xfId="0" applyFont="1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82550</xdr:rowOff>
    </xdr:from>
    <xdr:to>
      <xdr:col>3</xdr:col>
      <xdr:colOff>6350</xdr:colOff>
      <xdr:row>55</xdr:row>
      <xdr:rowOff>82550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60CFFB0-851D-4219-A2E1-831FE6B98B4C}"/>
            </a:ext>
          </a:extLst>
        </xdr:cNvPr>
        <xdr:cNvCxnSpPr/>
      </xdr:nvCxnSpPr>
      <xdr:spPr>
        <a:xfrm flipV="1">
          <a:off x="609600" y="8001000"/>
          <a:ext cx="1225550" cy="128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55</xdr:row>
      <xdr:rowOff>82550</xdr:rowOff>
    </xdr:from>
    <xdr:to>
      <xdr:col>3</xdr:col>
      <xdr:colOff>0</xdr:colOff>
      <xdr:row>62</xdr:row>
      <xdr:rowOff>88900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6670057-2010-4B3A-AD63-2D19651F96F2}"/>
            </a:ext>
          </a:extLst>
        </xdr:cNvPr>
        <xdr:cNvCxnSpPr/>
      </xdr:nvCxnSpPr>
      <xdr:spPr>
        <a:xfrm>
          <a:off x="609600" y="9290050"/>
          <a:ext cx="1219200" cy="1295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603250</xdr:colOff>
      <xdr:row>48</xdr:row>
      <xdr:rowOff>69850</xdr:rowOff>
    </xdr:from>
    <xdr:to>
      <xdr:col>6</xdr:col>
      <xdr:colOff>596900</xdr:colOff>
      <xdr:row>48</xdr:row>
      <xdr:rowOff>82550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BCBED56-B913-4516-8F1A-D060D9B784B0}"/>
            </a:ext>
          </a:extLst>
        </xdr:cNvPr>
        <xdr:cNvCxnSpPr/>
      </xdr:nvCxnSpPr>
      <xdr:spPr>
        <a:xfrm>
          <a:off x="2432050" y="7988300"/>
          <a:ext cx="1822450" cy="127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12700</xdr:colOff>
      <xdr:row>45</xdr:row>
      <xdr:rowOff>101600</xdr:rowOff>
    </xdr:from>
    <xdr:to>
      <xdr:col>11</xdr:col>
      <xdr:colOff>0</xdr:colOff>
      <xdr:row>48</xdr:row>
      <xdr:rowOff>95250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FDD6E0-BCCD-4264-AF06-6509D086BACA}"/>
            </a:ext>
          </a:extLst>
        </xdr:cNvPr>
        <xdr:cNvCxnSpPr/>
      </xdr:nvCxnSpPr>
      <xdr:spPr>
        <a:xfrm flipV="1">
          <a:off x="5029200" y="7467600"/>
          <a:ext cx="1816100" cy="5461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</xdr:colOff>
      <xdr:row>35</xdr:row>
      <xdr:rowOff>69850</xdr:rowOff>
    </xdr:from>
    <xdr:to>
      <xdr:col>10</xdr:col>
      <xdr:colOff>603250</xdr:colOff>
      <xdr:row>38</xdr:row>
      <xdr:rowOff>63500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89ACE198-F3D3-483D-AEE7-9958552202EF}"/>
            </a:ext>
          </a:extLst>
        </xdr:cNvPr>
        <xdr:cNvCxnSpPr/>
      </xdr:nvCxnSpPr>
      <xdr:spPr>
        <a:xfrm flipV="1">
          <a:off x="5022850" y="5594350"/>
          <a:ext cx="1816100" cy="5461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55</xdr:row>
      <xdr:rowOff>95250</xdr:rowOff>
    </xdr:from>
    <xdr:to>
      <xdr:col>10</xdr:col>
      <xdr:colOff>596900</xdr:colOff>
      <xdr:row>58</xdr:row>
      <xdr:rowOff>88900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2E089937-A591-4AEA-9CA7-14EE032793E5}"/>
            </a:ext>
          </a:extLst>
        </xdr:cNvPr>
        <xdr:cNvCxnSpPr/>
      </xdr:nvCxnSpPr>
      <xdr:spPr>
        <a:xfrm flipV="1">
          <a:off x="5016500" y="9302750"/>
          <a:ext cx="1816100" cy="5461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59</xdr:row>
      <xdr:rowOff>101600</xdr:rowOff>
    </xdr:from>
    <xdr:to>
      <xdr:col>14</xdr:col>
      <xdr:colOff>6350</xdr:colOff>
      <xdr:row>60</xdr:row>
      <xdr:rowOff>107950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9C01A458-64D5-4F52-9E68-CC404A3820B3}"/>
            </a:ext>
          </a:extLst>
        </xdr:cNvPr>
        <xdr:cNvCxnSpPr/>
      </xdr:nvCxnSpPr>
      <xdr:spPr>
        <a:xfrm flipV="1">
          <a:off x="7454900" y="10045700"/>
          <a:ext cx="122555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</xdr:colOff>
      <xdr:row>60</xdr:row>
      <xdr:rowOff>114300</xdr:rowOff>
    </xdr:from>
    <xdr:to>
      <xdr:col>13</xdr:col>
      <xdr:colOff>603250</xdr:colOff>
      <xdr:row>61</xdr:row>
      <xdr:rowOff>95250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943DD9A6-43AF-439D-86E7-A5857F87E680}"/>
            </a:ext>
          </a:extLst>
        </xdr:cNvPr>
        <xdr:cNvCxnSpPr/>
      </xdr:nvCxnSpPr>
      <xdr:spPr>
        <a:xfrm>
          <a:off x="7467600" y="10242550"/>
          <a:ext cx="1200150" cy="1651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</xdr:colOff>
      <xdr:row>54</xdr:row>
      <xdr:rowOff>101600</xdr:rowOff>
    </xdr:from>
    <xdr:to>
      <xdr:col>14</xdr:col>
      <xdr:colOff>19050</xdr:colOff>
      <xdr:row>55</xdr:row>
      <xdr:rowOff>107950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6037B1F4-030B-4A17-BFC5-A1A4A3D7EE5E}"/>
            </a:ext>
          </a:extLst>
        </xdr:cNvPr>
        <xdr:cNvCxnSpPr/>
      </xdr:nvCxnSpPr>
      <xdr:spPr>
        <a:xfrm flipV="1">
          <a:off x="7467600" y="9124950"/>
          <a:ext cx="122555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25400</xdr:colOff>
      <xdr:row>55</xdr:row>
      <xdr:rowOff>114300</xdr:rowOff>
    </xdr:from>
    <xdr:to>
      <xdr:col>14</xdr:col>
      <xdr:colOff>6350</xdr:colOff>
      <xdr:row>56</xdr:row>
      <xdr:rowOff>95250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94AD3909-10EF-42ED-9728-9583ADCE1395}"/>
            </a:ext>
          </a:extLst>
        </xdr:cNvPr>
        <xdr:cNvCxnSpPr/>
      </xdr:nvCxnSpPr>
      <xdr:spPr>
        <a:xfrm>
          <a:off x="7480300" y="9321800"/>
          <a:ext cx="1200150" cy="1651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49</xdr:row>
      <xdr:rowOff>76200</xdr:rowOff>
    </xdr:from>
    <xdr:to>
      <xdr:col>14</xdr:col>
      <xdr:colOff>6350</xdr:colOff>
      <xdr:row>50</xdr:row>
      <xdr:rowOff>82550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59218323-023B-4D6E-A32E-CCAFDB4EFA9D}"/>
            </a:ext>
          </a:extLst>
        </xdr:cNvPr>
        <xdr:cNvCxnSpPr/>
      </xdr:nvCxnSpPr>
      <xdr:spPr>
        <a:xfrm flipV="1">
          <a:off x="7454900" y="8178800"/>
          <a:ext cx="122555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</xdr:colOff>
      <xdr:row>50</xdr:row>
      <xdr:rowOff>88900</xdr:rowOff>
    </xdr:from>
    <xdr:to>
      <xdr:col>13</xdr:col>
      <xdr:colOff>603250</xdr:colOff>
      <xdr:row>51</xdr:row>
      <xdr:rowOff>69850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FC5E8C8-B689-4218-A07D-44F411A71B1E}"/>
            </a:ext>
          </a:extLst>
        </xdr:cNvPr>
        <xdr:cNvCxnSpPr/>
      </xdr:nvCxnSpPr>
      <xdr:spPr>
        <a:xfrm>
          <a:off x="7467600" y="8375650"/>
          <a:ext cx="1200150" cy="1651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44</xdr:row>
      <xdr:rowOff>82550</xdr:rowOff>
    </xdr:from>
    <xdr:to>
      <xdr:col>14</xdr:col>
      <xdr:colOff>6350</xdr:colOff>
      <xdr:row>45</xdr:row>
      <xdr:rowOff>88900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520E396E-522B-44FA-86CF-ECC09EC26CD8}"/>
            </a:ext>
          </a:extLst>
        </xdr:cNvPr>
        <xdr:cNvCxnSpPr/>
      </xdr:nvCxnSpPr>
      <xdr:spPr>
        <a:xfrm flipV="1">
          <a:off x="7454900" y="7264400"/>
          <a:ext cx="122555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</xdr:colOff>
      <xdr:row>45</xdr:row>
      <xdr:rowOff>95250</xdr:rowOff>
    </xdr:from>
    <xdr:to>
      <xdr:col>13</xdr:col>
      <xdr:colOff>603250</xdr:colOff>
      <xdr:row>46</xdr:row>
      <xdr:rowOff>76200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B5741363-6D82-45F2-9152-0932A1C7F44B}"/>
            </a:ext>
          </a:extLst>
        </xdr:cNvPr>
        <xdr:cNvCxnSpPr/>
      </xdr:nvCxnSpPr>
      <xdr:spPr>
        <a:xfrm>
          <a:off x="7467600" y="7461250"/>
          <a:ext cx="1200150" cy="1651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39</xdr:row>
      <xdr:rowOff>95250</xdr:rowOff>
    </xdr:from>
    <xdr:to>
      <xdr:col>14</xdr:col>
      <xdr:colOff>6350</xdr:colOff>
      <xdr:row>40</xdr:row>
      <xdr:rowOff>101600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E13E9A4D-275E-4D0C-9FB0-66445BA92F0F}"/>
            </a:ext>
          </a:extLst>
        </xdr:cNvPr>
        <xdr:cNvCxnSpPr/>
      </xdr:nvCxnSpPr>
      <xdr:spPr>
        <a:xfrm flipV="1">
          <a:off x="7454900" y="6356350"/>
          <a:ext cx="122555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</xdr:colOff>
      <xdr:row>40</xdr:row>
      <xdr:rowOff>107950</xdr:rowOff>
    </xdr:from>
    <xdr:to>
      <xdr:col>13</xdr:col>
      <xdr:colOff>603250</xdr:colOff>
      <xdr:row>41</xdr:row>
      <xdr:rowOff>88900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306AF295-49BB-4D2A-9A5A-E5DDBA379F3A}"/>
            </a:ext>
          </a:extLst>
        </xdr:cNvPr>
        <xdr:cNvCxnSpPr/>
      </xdr:nvCxnSpPr>
      <xdr:spPr>
        <a:xfrm>
          <a:off x="7467600" y="6553200"/>
          <a:ext cx="1200150" cy="1651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596900</xdr:colOff>
      <xdr:row>34</xdr:row>
      <xdr:rowOff>101600</xdr:rowOff>
    </xdr:from>
    <xdr:to>
      <xdr:col>13</xdr:col>
      <xdr:colOff>603250</xdr:colOff>
      <xdr:row>35</xdr:row>
      <xdr:rowOff>107950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80339A2-7ACF-4780-BCC8-5C59632F69E4}"/>
            </a:ext>
          </a:extLst>
        </xdr:cNvPr>
        <xdr:cNvCxnSpPr/>
      </xdr:nvCxnSpPr>
      <xdr:spPr>
        <a:xfrm flipV="1">
          <a:off x="7442200" y="5441950"/>
          <a:ext cx="1225550" cy="190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35</xdr:row>
      <xdr:rowOff>114300</xdr:rowOff>
    </xdr:from>
    <xdr:to>
      <xdr:col>13</xdr:col>
      <xdr:colOff>590550</xdr:colOff>
      <xdr:row>36</xdr:row>
      <xdr:rowOff>95250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7D6EA170-CF7D-4866-BE6F-2E2DDA1219E2}"/>
            </a:ext>
          </a:extLst>
        </xdr:cNvPr>
        <xdr:cNvCxnSpPr/>
      </xdr:nvCxnSpPr>
      <xdr:spPr>
        <a:xfrm>
          <a:off x="7454900" y="5638800"/>
          <a:ext cx="1200150" cy="1651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</xdr:colOff>
      <xdr:row>38</xdr:row>
      <xdr:rowOff>57150</xdr:rowOff>
    </xdr:from>
    <xdr:to>
      <xdr:col>9</xdr:col>
      <xdr:colOff>317500</xdr:colOff>
      <xdr:row>38</xdr:row>
      <xdr:rowOff>82550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B93EC3CC-D011-4841-9212-D1E8264B3B1E}"/>
            </a:ext>
          </a:extLst>
        </xdr:cNvPr>
        <xdr:cNvCxnSpPr/>
      </xdr:nvCxnSpPr>
      <xdr:spPr>
        <a:xfrm flipV="1">
          <a:off x="5022850" y="6134100"/>
          <a:ext cx="920750" cy="25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38</xdr:row>
      <xdr:rowOff>57150</xdr:rowOff>
    </xdr:from>
    <xdr:to>
      <xdr:col>11</xdr:col>
      <xdr:colOff>0</xdr:colOff>
      <xdr:row>40</xdr:row>
      <xdr:rowOff>69850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A2EA96A-7097-40C9-AD37-0A25DB973599}"/>
            </a:ext>
          </a:extLst>
        </xdr:cNvPr>
        <xdr:cNvCxnSpPr/>
      </xdr:nvCxnSpPr>
      <xdr:spPr>
        <a:xfrm>
          <a:off x="5930900" y="6134100"/>
          <a:ext cx="914400" cy="381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48</xdr:row>
      <xdr:rowOff>76200</xdr:rowOff>
    </xdr:from>
    <xdr:to>
      <xdr:col>9</xdr:col>
      <xdr:colOff>330200</xdr:colOff>
      <xdr:row>48</xdr:row>
      <xdr:rowOff>101600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2AF8F2-580F-463F-A6AE-EF6740F26B79}"/>
            </a:ext>
          </a:extLst>
        </xdr:cNvPr>
        <xdr:cNvCxnSpPr/>
      </xdr:nvCxnSpPr>
      <xdr:spPr>
        <a:xfrm flipV="1">
          <a:off x="5035550" y="7994650"/>
          <a:ext cx="920750" cy="25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317500</xdr:colOff>
      <xdr:row>48</xdr:row>
      <xdr:rowOff>76200</xdr:rowOff>
    </xdr:from>
    <xdr:to>
      <xdr:col>11</xdr:col>
      <xdr:colOff>12700</xdr:colOff>
      <xdr:row>50</xdr:row>
      <xdr:rowOff>88900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329CCF04-AB17-43B2-B937-C235A540C4B7}"/>
            </a:ext>
          </a:extLst>
        </xdr:cNvPr>
        <xdr:cNvCxnSpPr/>
      </xdr:nvCxnSpPr>
      <xdr:spPr>
        <a:xfrm>
          <a:off x="5943600" y="7994650"/>
          <a:ext cx="914400" cy="381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12700</xdr:colOff>
      <xdr:row>58</xdr:row>
      <xdr:rowOff>63500</xdr:rowOff>
    </xdr:from>
    <xdr:to>
      <xdr:col>9</xdr:col>
      <xdr:colOff>323850</xdr:colOff>
      <xdr:row>58</xdr:row>
      <xdr:rowOff>88900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E918E226-5E5B-4F69-A582-96BFE532EE17}"/>
            </a:ext>
          </a:extLst>
        </xdr:cNvPr>
        <xdr:cNvCxnSpPr/>
      </xdr:nvCxnSpPr>
      <xdr:spPr>
        <a:xfrm flipV="1">
          <a:off x="5029200" y="9823450"/>
          <a:ext cx="920750" cy="25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311150</xdr:colOff>
      <xdr:row>58</xdr:row>
      <xdr:rowOff>63500</xdr:rowOff>
    </xdr:from>
    <xdr:to>
      <xdr:col>11</xdr:col>
      <xdr:colOff>6350</xdr:colOff>
      <xdr:row>60</xdr:row>
      <xdr:rowOff>76200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501135AC-24D0-4101-BAC1-6C6CF18797E2}"/>
            </a:ext>
          </a:extLst>
        </xdr:cNvPr>
        <xdr:cNvCxnSpPr/>
      </xdr:nvCxnSpPr>
      <xdr:spPr>
        <a:xfrm>
          <a:off x="5937250" y="9823450"/>
          <a:ext cx="914400" cy="381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38</xdr:row>
      <xdr:rowOff>82550</xdr:rowOff>
    </xdr:from>
    <xdr:to>
      <xdr:col>7</xdr:col>
      <xdr:colOff>0</xdr:colOff>
      <xdr:row>48</xdr:row>
      <xdr:rowOff>69850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DACC6839-4411-494F-9E3C-92FF3D14EA89}"/>
            </a:ext>
          </a:extLst>
        </xdr:cNvPr>
        <xdr:cNvCxnSpPr/>
      </xdr:nvCxnSpPr>
      <xdr:spPr>
        <a:xfrm flipV="1">
          <a:off x="2438400" y="6159500"/>
          <a:ext cx="1828800" cy="18288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48</xdr:row>
      <xdr:rowOff>101600</xdr:rowOff>
    </xdr:from>
    <xdr:to>
      <xdr:col>5</xdr:col>
      <xdr:colOff>292100</xdr:colOff>
      <xdr:row>48</xdr:row>
      <xdr:rowOff>165100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DF858A48-E7B7-4517-BD8A-7E451CDD6397}"/>
            </a:ext>
          </a:extLst>
        </xdr:cNvPr>
        <xdr:cNvCxnSpPr/>
      </xdr:nvCxnSpPr>
      <xdr:spPr>
        <a:xfrm>
          <a:off x="2438400" y="8020050"/>
          <a:ext cx="901700" cy="635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279400</xdr:colOff>
      <xdr:row>48</xdr:row>
      <xdr:rowOff>158750</xdr:rowOff>
    </xdr:from>
    <xdr:to>
      <xdr:col>7</xdr:col>
      <xdr:colOff>6350</xdr:colOff>
      <xdr:row>58</xdr:row>
      <xdr:rowOff>101600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6867EDF2-682B-4FE2-B5DC-B528CA32557A}"/>
            </a:ext>
          </a:extLst>
        </xdr:cNvPr>
        <xdr:cNvCxnSpPr/>
      </xdr:nvCxnSpPr>
      <xdr:spPr>
        <a:xfrm>
          <a:off x="3327400" y="8077200"/>
          <a:ext cx="946150" cy="17843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62</xdr:row>
      <xdr:rowOff>95250</xdr:rowOff>
    </xdr:from>
    <xdr:to>
      <xdr:col>5</xdr:col>
      <xdr:colOff>247650</xdr:colOff>
      <xdr:row>62</xdr:row>
      <xdr:rowOff>95250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A75F3282-7C73-4AAD-8644-EBF52B43BA53}"/>
            </a:ext>
          </a:extLst>
        </xdr:cNvPr>
        <xdr:cNvCxnSpPr/>
      </xdr:nvCxnSpPr>
      <xdr:spPr>
        <a:xfrm>
          <a:off x="2438400" y="10960100"/>
          <a:ext cx="857250" cy="0"/>
        </a:xfrm>
        <a:prstGeom prst="line">
          <a:avLst/>
        </a:prstGeom>
        <a:ln>
          <a:prstDash val="dashDot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222D-75B0-49F0-BF24-828021085BB5}">
  <dimension ref="A1:P70"/>
  <sheetViews>
    <sheetView tabSelected="1" topLeftCell="A46" workbookViewId="0">
      <selection activeCell="A27" sqref="A27:XFD27"/>
    </sheetView>
  </sheetViews>
  <sheetFormatPr defaultRowHeight="14.5" x14ac:dyDescent="0.35"/>
  <cols>
    <col min="8" max="8" width="10.7265625" bestFit="1" customWidth="1"/>
    <col min="15" max="15" width="14.26953125" bestFit="1" customWidth="1"/>
  </cols>
  <sheetData>
    <row r="1" spans="1:7" x14ac:dyDescent="0.35">
      <c r="A1" t="s">
        <v>0</v>
      </c>
    </row>
    <row r="2" spans="1:7" x14ac:dyDescent="0.35">
      <c r="A2" t="s">
        <v>62</v>
      </c>
    </row>
    <row r="4" spans="1:7" x14ac:dyDescent="0.35">
      <c r="A4" s="1" t="s">
        <v>1</v>
      </c>
    </row>
    <row r="5" spans="1:7" x14ac:dyDescent="0.35">
      <c r="A5" t="s">
        <v>61</v>
      </c>
    </row>
    <row r="6" spans="1:7" x14ac:dyDescent="0.35">
      <c r="A6" t="s">
        <v>11</v>
      </c>
    </row>
    <row r="8" spans="1:7" x14ac:dyDescent="0.35">
      <c r="A8" s="3" t="s">
        <v>2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48</v>
      </c>
      <c r="G8" s="3" t="s">
        <v>49</v>
      </c>
    </row>
    <row r="9" spans="1:7" x14ac:dyDescent="0.35">
      <c r="A9" s="4" t="s">
        <v>3</v>
      </c>
      <c r="B9" s="5">
        <v>10</v>
      </c>
      <c r="C9" s="5">
        <v>20</v>
      </c>
      <c r="D9" s="5">
        <v>40</v>
      </c>
      <c r="E9" s="5">
        <v>60</v>
      </c>
      <c r="F9" s="5">
        <v>110</v>
      </c>
      <c r="G9" s="5">
        <v>180</v>
      </c>
    </row>
    <row r="10" spans="1:7" x14ac:dyDescent="0.35">
      <c r="A10" s="4" t="s">
        <v>4</v>
      </c>
      <c r="B10" s="5">
        <v>20</v>
      </c>
      <c r="C10" s="5">
        <v>35</v>
      </c>
      <c r="D10" s="5">
        <v>25</v>
      </c>
      <c r="E10" s="5">
        <v>40</v>
      </c>
      <c r="F10" s="5">
        <v>80</v>
      </c>
      <c r="G10" s="5">
        <v>120</v>
      </c>
    </row>
    <row r="11" spans="1:7" x14ac:dyDescent="0.35">
      <c r="A11" s="4" t="s">
        <v>5</v>
      </c>
      <c r="B11" s="5">
        <v>75</v>
      </c>
      <c r="C11" s="5">
        <v>90</v>
      </c>
      <c r="D11" s="5">
        <v>60</v>
      </c>
      <c r="E11" s="5">
        <v>80</v>
      </c>
      <c r="F11" s="5">
        <v>200</v>
      </c>
      <c r="G11" s="5">
        <v>250</v>
      </c>
    </row>
    <row r="12" spans="1:7" x14ac:dyDescent="0.35">
      <c r="A12" s="4" t="s">
        <v>6</v>
      </c>
      <c r="B12" s="5">
        <v>50</v>
      </c>
      <c r="C12" s="5">
        <v>70</v>
      </c>
      <c r="D12" s="5">
        <v>10</v>
      </c>
      <c r="E12" s="5">
        <v>25</v>
      </c>
      <c r="F12" s="5">
        <v>50</v>
      </c>
      <c r="G12" s="5">
        <v>100</v>
      </c>
    </row>
    <row r="14" spans="1:7" x14ac:dyDescent="0.35">
      <c r="A14" s="1" t="s">
        <v>12</v>
      </c>
    </row>
    <row r="15" spans="1:7" x14ac:dyDescent="0.35">
      <c r="A15" s="6" t="s">
        <v>13</v>
      </c>
    </row>
    <row r="16" spans="1:7" x14ac:dyDescent="0.35">
      <c r="A16" s="6" t="s">
        <v>14</v>
      </c>
    </row>
    <row r="17" spans="1:16" x14ac:dyDescent="0.35">
      <c r="A17" s="6" t="s">
        <v>63</v>
      </c>
    </row>
    <row r="18" spans="1:16" x14ac:dyDescent="0.35">
      <c r="A18" s="6"/>
    </row>
    <row r="19" spans="1:16" x14ac:dyDescent="0.35">
      <c r="A19" s="6" t="s">
        <v>15</v>
      </c>
    </row>
    <row r="20" spans="1:16" x14ac:dyDescent="0.35">
      <c r="A20" s="6" t="s">
        <v>55</v>
      </c>
    </row>
    <row r="21" spans="1:16" x14ac:dyDescent="0.35">
      <c r="A21" s="6" t="s">
        <v>64</v>
      </c>
    </row>
    <row r="22" spans="1:16" x14ac:dyDescent="0.35">
      <c r="A22" s="6" t="s">
        <v>65</v>
      </c>
    </row>
    <row r="23" spans="1:16" x14ac:dyDescent="0.35">
      <c r="A23" s="6"/>
    </row>
    <row r="24" spans="1:16" x14ac:dyDescent="0.35">
      <c r="A24" s="6" t="s">
        <v>66</v>
      </c>
    </row>
    <row r="25" spans="1:16" x14ac:dyDescent="0.35">
      <c r="A25" s="6" t="s">
        <v>67</v>
      </c>
    </row>
    <row r="26" spans="1:16" x14ac:dyDescent="0.35">
      <c r="A26" s="6" t="s">
        <v>56</v>
      </c>
    </row>
    <row r="27" spans="1:16" x14ac:dyDescent="0.35">
      <c r="A27" s="6"/>
    </row>
    <row r="29" spans="1:16" x14ac:dyDescent="0.35">
      <c r="A29" s="2" t="s">
        <v>16</v>
      </c>
      <c r="D29" s="2" t="s">
        <v>47</v>
      </c>
      <c r="G29" s="2" t="s">
        <v>20</v>
      </c>
      <c r="J29" s="2" t="s">
        <v>46</v>
      </c>
      <c r="O29" s="2" t="s">
        <v>57</v>
      </c>
    </row>
    <row r="30" spans="1:16" x14ac:dyDescent="0.35">
      <c r="A30" s="1" t="s">
        <v>17</v>
      </c>
      <c r="B30">
        <v>0.2</v>
      </c>
      <c r="D30" t="s">
        <v>50</v>
      </c>
      <c r="E30">
        <v>50</v>
      </c>
      <c r="G30" s="1" t="s">
        <v>48</v>
      </c>
      <c r="H30" s="9"/>
      <c r="J30" s="2" t="s">
        <v>40</v>
      </c>
      <c r="K30" t="s">
        <v>44</v>
      </c>
      <c r="L30" t="s">
        <v>45</v>
      </c>
      <c r="O30" s="7"/>
      <c r="P30" t="s">
        <v>58</v>
      </c>
    </row>
    <row r="31" spans="1:16" x14ac:dyDescent="0.35">
      <c r="A31" s="1" t="s">
        <v>18</v>
      </c>
      <c r="B31">
        <v>0.4</v>
      </c>
      <c r="D31" t="s">
        <v>51</v>
      </c>
      <c r="E31">
        <v>70</v>
      </c>
      <c r="G31" s="1" t="s">
        <v>49</v>
      </c>
      <c r="H31" s="9"/>
      <c r="J31" t="s">
        <v>41</v>
      </c>
      <c r="K31">
        <v>0.05</v>
      </c>
      <c r="L31">
        <v>0.1</v>
      </c>
      <c r="O31" s="8"/>
      <c r="P31" t="s">
        <v>60</v>
      </c>
    </row>
    <row r="32" spans="1:16" x14ac:dyDescent="0.35">
      <c r="A32" s="1" t="s">
        <v>19</v>
      </c>
      <c r="B32">
        <v>0.4</v>
      </c>
      <c r="G32" s="1"/>
      <c r="H32" s="10"/>
      <c r="J32" t="s">
        <v>42</v>
      </c>
      <c r="K32">
        <v>0.5</v>
      </c>
      <c r="L32">
        <v>0.6</v>
      </c>
      <c r="O32" s="11"/>
      <c r="P32" t="s">
        <v>59</v>
      </c>
    </row>
    <row r="33" spans="1:15" x14ac:dyDescent="0.35">
      <c r="A33" s="1"/>
      <c r="G33" s="1"/>
      <c r="H33" s="10"/>
      <c r="J33" t="s">
        <v>43</v>
      </c>
      <c r="K33">
        <v>0.8</v>
      </c>
      <c r="L33">
        <v>0.9</v>
      </c>
    </row>
    <row r="35" spans="1:15" x14ac:dyDescent="0.35">
      <c r="A35" s="1"/>
      <c r="O35" s="11" t="s">
        <v>30</v>
      </c>
    </row>
    <row r="36" spans="1:15" x14ac:dyDescent="0.35">
      <c r="A36" s="1"/>
      <c r="K36" s="10"/>
      <c r="L36" s="8" t="s">
        <v>22</v>
      </c>
    </row>
    <row r="37" spans="1:15" x14ac:dyDescent="0.35">
      <c r="A37" s="1"/>
      <c r="L37" t="s">
        <v>52</v>
      </c>
      <c r="M37">
        <f>H30*K31+E30</f>
        <v>50</v>
      </c>
      <c r="O37" s="11" t="s">
        <v>31</v>
      </c>
    </row>
    <row r="38" spans="1:15" x14ac:dyDescent="0.35">
      <c r="A38" s="1"/>
      <c r="H38" t="s">
        <v>32</v>
      </c>
      <c r="L38" t="s">
        <v>53</v>
      </c>
      <c r="M38">
        <f>H31*L31+E31</f>
        <v>70</v>
      </c>
    </row>
    <row r="39" spans="1:15" x14ac:dyDescent="0.35">
      <c r="H39" s="7" t="s">
        <v>27</v>
      </c>
    </row>
    <row r="40" spans="1:15" x14ac:dyDescent="0.35">
      <c r="H40" t="str">
        <f>IF(M38&lt;M42, "RENOVATE", "NOT RENOVATE")</f>
        <v>NOT RENOVATE</v>
      </c>
      <c r="O40" s="11" t="s">
        <v>30</v>
      </c>
    </row>
    <row r="41" spans="1:15" x14ac:dyDescent="0.35">
      <c r="H41" t="s">
        <v>33</v>
      </c>
      <c r="I41" s="9"/>
      <c r="L41" s="8" t="s">
        <v>23</v>
      </c>
    </row>
    <row r="42" spans="1:15" x14ac:dyDescent="0.35">
      <c r="H42" t="s">
        <v>34</v>
      </c>
      <c r="I42" s="9"/>
      <c r="L42" t="s">
        <v>52</v>
      </c>
      <c r="M42">
        <f>K31*H30</f>
        <v>0</v>
      </c>
      <c r="O42" s="11" t="s">
        <v>31</v>
      </c>
    </row>
    <row r="43" spans="1:15" x14ac:dyDescent="0.35">
      <c r="L43" t="s">
        <v>53</v>
      </c>
      <c r="M43">
        <f>L31*H31</f>
        <v>0</v>
      </c>
    </row>
    <row r="45" spans="1:15" x14ac:dyDescent="0.35">
      <c r="O45" s="11" t="s">
        <v>30</v>
      </c>
    </row>
    <row r="46" spans="1:15" x14ac:dyDescent="0.35">
      <c r="K46" s="10"/>
      <c r="L46" s="8" t="s">
        <v>22</v>
      </c>
    </row>
    <row r="47" spans="1:15" x14ac:dyDescent="0.35">
      <c r="L47" t="s">
        <v>52</v>
      </c>
      <c r="M47">
        <f>H30*K31+E30</f>
        <v>50</v>
      </c>
      <c r="O47" s="11" t="s">
        <v>31</v>
      </c>
    </row>
    <row r="48" spans="1:15" x14ac:dyDescent="0.35">
      <c r="H48" t="s">
        <v>26</v>
      </c>
      <c r="L48" t="s">
        <v>53</v>
      </c>
      <c r="M48">
        <f>H31*L31+E31</f>
        <v>70</v>
      </c>
    </row>
    <row r="49" spans="1:15" x14ac:dyDescent="0.35">
      <c r="D49" s="8" t="s">
        <v>22</v>
      </c>
      <c r="H49" s="7" t="s">
        <v>27</v>
      </c>
    </row>
    <row r="50" spans="1:15" x14ac:dyDescent="0.35">
      <c r="D50" t="s">
        <v>24</v>
      </c>
      <c r="E50" s="9"/>
      <c r="H50" t="str">
        <f>IF(M48&lt;M52, "RENOVATE", "NOT RENOVATE")</f>
        <v>NOT RENOVATE</v>
      </c>
      <c r="O50" s="11" t="s">
        <v>30</v>
      </c>
    </row>
    <row r="51" spans="1:15" x14ac:dyDescent="0.35">
      <c r="D51" t="s">
        <v>25</v>
      </c>
      <c r="E51" s="9"/>
      <c r="H51" t="s">
        <v>28</v>
      </c>
      <c r="I51" s="9"/>
      <c r="L51" s="8" t="s">
        <v>23</v>
      </c>
    </row>
    <row r="52" spans="1:15" x14ac:dyDescent="0.35">
      <c r="H52" t="s">
        <v>29</v>
      </c>
      <c r="I52" s="9"/>
      <c r="L52" t="s">
        <v>52</v>
      </c>
      <c r="M52">
        <f>H30*K32</f>
        <v>0</v>
      </c>
      <c r="O52" s="11" t="s">
        <v>31</v>
      </c>
    </row>
    <row r="53" spans="1:15" x14ac:dyDescent="0.35">
      <c r="L53" t="s">
        <v>53</v>
      </c>
      <c r="M53">
        <f>L32*H31</f>
        <v>0</v>
      </c>
    </row>
    <row r="55" spans="1:15" x14ac:dyDescent="0.35">
      <c r="O55" s="11" t="s">
        <v>30</v>
      </c>
    </row>
    <row r="56" spans="1:15" x14ac:dyDescent="0.35">
      <c r="A56" s="7" t="s">
        <v>21</v>
      </c>
      <c r="K56" s="10"/>
      <c r="L56" s="8" t="s">
        <v>22</v>
      </c>
    </row>
    <row r="57" spans="1:15" x14ac:dyDescent="0.35">
      <c r="L57" t="s">
        <v>52</v>
      </c>
      <c r="M57">
        <f>H30*K31+E30</f>
        <v>50</v>
      </c>
      <c r="O57" s="11" t="s">
        <v>31</v>
      </c>
    </row>
    <row r="58" spans="1:15" x14ac:dyDescent="0.35">
      <c r="H58" t="s">
        <v>35</v>
      </c>
      <c r="L58" t="s">
        <v>53</v>
      </c>
      <c r="M58">
        <f>H31*L31+E31</f>
        <v>70</v>
      </c>
    </row>
    <row r="59" spans="1:15" x14ac:dyDescent="0.35">
      <c r="H59" s="7" t="s">
        <v>27</v>
      </c>
    </row>
    <row r="60" spans="1:15" x14ac:dyDescent="0.35">
      <c r="H60" t="str">
        <f>IF(M58&lt;M62, "RENOVATE", "NOT RENOVATE")</f>
        <v>NOT RENOVATE</v>
      </c>
      <c r="O60" s="11" t="s">
        <v>30</v>
      </c>
    </row>
    <row r="61" spans="1:15" x14ac:dyDescent="0.35">
      <c r="H61" t="s">
        <v>36</v>
      </c>
      <c r="I61" s="9"/>
      <c r="L61" s="8" t="s">
        <v>23</v>
      </c>
    </row>
    <row r="62" spans="1:15" x14ac:dyDescent="0.35">
      <c r="H62" t="s">
        <v>37</v>
      </c>
      <c r="I62" s="10">
        <f>M63-M57</f>
        <v>-50</v>
      </c>
      <c r="L62" t="s">
        <v>52</v>
      </c>
      <c r="M62">
        <f>H30*K33</f>
        <v>0</v>
      </c>
      <c r="O62" s="11" t="s">
        <v>31</v>
      </c>
    </row>
    <row r="63" spans="1:15" x14ac:dyDescent="0.35">
      <c r="D63" s="8" t="s">
        <v>23</v>
      </c>
      <c r="L63" t="s">
        <v>53</v>
      </c>
      <c r="M63">
        <f>H31*L33</f>
        <v>0</v>
      </c>
    </row>
    <row r="64" spans="1:15" x14ac:dyDescent="0.35">
      <c r="D64" t="s">
        <v>54</v>
      </c>
    </row>
    <row r="69" spans="1:1" x14ac:dyDescent="0.35">
      <c r="A69" s="1" t="s">
        <v>38</v>
      </c>
    </row>
    <row r="70" spans="1:1" x14ac:dyDescent="0.35">
      <c r="A70" t="s">
        <v>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Hilkka</dc:creator>
  <cp:lastModifiedBy>Hilkka Hännikäinen</cp:lastModifiedBy>
  <dcterms:created xsi:type="dcterms:W3CDTF">2020-11-16T17:31:05Z</dcterms:created>
  <dcterms:modified xsi:type="dcterms:W3CDTF">2020-11-18T07:29:23Z</dcterms:modified>
</cp:coreProperties>
</file>