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<sst xmlns="http://schemas.openxmlformats.org/spreadsheetml/2006/main" uniqueCount="65">
  <si>
    <t>Table 1</t>
  </si>
  <si>
    <t>S1: Alcohol legislation tightens abroad</t>
  </si>
  <si>
    <t>S2: Alcohol legislation tightens in home country</t>
  </si>
  <si>
    <t>S3: Alcohol legislation tightens worldwide</t>
  </si>
  <si>
    <t>x1: Strengthen business in home country</t>
  </si>
  <si>
    <t>x2: Venture into non-alcoholic wines</t>
  </si>
  <si>
    <t>x3: Strengthen business in neighboring countries</t>
  </si>
  <si>
    <t>A</t>
  </si>
  <si>
    <t>Feasible portfolios:</t>
  </si>
  <si>
    <t>Project pair values:</t>
  </si>
  <si>
    <t>S1</t>
  </si>
  <si>
    <t>S2</t>
  </si>
  <si>
    <t>S3</t>
  </si>
  <si>
    <t>{x1}, {x2}, {x3}, {x1, x2}, {x2, x3}, {x1, x3}</t>
  </si>
  <si>
    <t>x1+x2:</t>
  </si>
  <si>
    <t>x2+x3:</t>
  </si>
  <si>
    <t>Dominated portfolios under P0:</t>
  </si>
  <si>
    <t>x1+x3:</t>
  </si>
  <si>
    <t>{x1}, {x2}, {x3}, {x1, x3}</t>
  </si>
  <si>
    <t>B</t>
  </si>
  <si>
    <t>Based on A, only non-dominated portfolios under P0 are {x1, x2} and {x2, x3}</t>
  </si>
  <si>
    <t>Probability space extreme points:</t>
  </si>
  <si>
    <t>p_1</t>
  </si>
  <si>
    <t>p_2</t>
  </si>
  <si>
    <t>p_3</t>
  </si>
  <si>
    <t>p^1</t>
  </si>
  <si>
    <t>p^2</t>
  </si>
  <si>
    <t>DM is risk-neutral -&gt; compare expected values</t>
  </si>
  <si>
    <t>E[{x_2,x_3}] =</t>
  </si>
  <si>
    <t>E[{x_1,x_2}] =</t>
  </si>
  <si>
    <t>Under risk-neutrality, number of non-dominated portfolios doesn’t change</t>
  </si>
  <si>
    <t>c)</t>
  </si>
  <si>
    <t>Now we must also consider utility function. We know following facts about it</t>
  </si>
  <si>
    <t>u(5)=0</t>
  </si>
  <si>
    <t>&lt;- 5 is the minimum value and utility function gets 0 value there</t>
  </si>
  <si>
    <t>u(6)=0.8</t>
  </si>
  <si>
    <t>u(12)=1</t>
  </si>
  <si>
    <t>&lt;- 12 is the maximum value and gives highest utility 1</t>
  </si>
  <si>
    <t>u(8) = ?</t>
  </si>
  <si>
    <t>Following outcomes are possible for our portfolios</t>
  </si>
  <si>
    <t>Utilities:</t>
  </si>
  <si>
    <t>s_1</t>
  </si>
  <si>
    <t>s_2</t>
  </si>
  <si>
    <t>s_3</t>
  </si>
  <si>
    <t>{x_2,x_3}</t>
  </si>
  <si>
    <t>{x_1,x_2}</t>
  </si>
  <si>
    <t>?</t>
  </si>
  <si>
    <t>Expected utilities are calculated with following equations:</t>
  </si>
  <si>
    <t>E[u({x_2,x_3})] = p_1*u(6) + p_2*u(12) + p_3*u(5)</t>
  </si>
  <si>
    <t>E[u({x_1,x_2})] = p_1*u(8) + p_2*u(6) + p_3*u(6)</t>
  </si>
  <si>
    <t>And numerically we get following:</t>
  </si>
  <si>
    <t>Extreme point 1</t>
  </si>
  <si>
    <t>Extreme point 2</t>
  </si>
  <si>
    <t>E[u({x_2,x_3})]</t>
  </si>
  <si>
    <t>E[u({x_1,x_2})]</t>
  </si>
  <si>
    <t>0.44+0.45*u(8)</t>
  </si>
  <si>
    <t>0.56+0.3*u(8)</t>
  </si>
  <si>
    <t>We know that u(8) &gt; u(6) = 0.8 and that DM is risk-averse -&gt; (u(8)-u(6))/(8-6) &gt;= (u(12)-u(8))(12-8)</t>
  </si>
  <si>
    <t>=&gt;</t>
  </si>
  <si>
    <t>4u(8)-4u(6) &gt;= 2u(12)-2u(8)</t>
  </si>
  <si>
    <t>6u(8) &gt;= 2u(12)+4u(6)</t>
  </si>
  <si>
    <t>u(8) &gt;= 1/3 + 2*0.8/3</t>
  </si>
  <si>
    <t>=&gt; u(8) is around 0.87</t>
  </si>
  <si>
    <t>dominated</t>
  </si>
  <si>
    <t>Now only non-dominated portfolio is {x1, x2}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</si>
</sst>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i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8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2" applyNumberFormat="0" applyFont="1" applyFill="1" applyBorder="1" applyAlignment="1" applyProtection="0">
      <alignment vertical="top" wrapText="1"/>
    </xf>
    <xf numFmtId="0" fontId="2" fillId="2" borderId="3" applyNumberFormat="0" applyFont="1" applyFill="1" applyBorder="1" applyAlignment="1" applyProtection="0">
      <alignment vertical="top" wrapText="1"/>
    </xf>
    <xf numFmtId="49" fontId="2" fillId="3" borderId="1" applyNumberFormat="1" applyFont="1" applyFill="1" applyBorder="1" applyAlignment="1" applyProtection="0">
      <alignment vertical="top" wrapText="1"/>
    </xf>
    <xf numFmtId="0" fontId="0" borderId="1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0" fontId="0" borderId="5" applyNumberFormat="0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2" fillId="3" borderId="8" applyNumberFormat="0" applyFont="1" applyFill="1" applyBorder="1" applyAlignment="1" applyProtection="0">
      <alignment vertical="top" wrapText="1"/>
    </xf>
    <xf numFmtId="0" fontId="0" borderId="9" applyNumberFormat="0" applyFont="1" applyFill="0" applyBorder="1" applyAlignment="1" applyProtection="0">
      <alignment vertical="top" wrapText="1"/>
    </xf>
    <xf numFmtId="0" fontId="0" borderId="10" applyNumberFormat="0" applyFont="1" applyFill="0" applyBorder="1" applyAlignment="1" applyProtection="0">
      <alignment vertical="top" wrapText="1"/>
    </xf>
    <xf numFmtId="0" fontId="0" borderId="11" applyNumberFormat="0" applyFont="1" applyFill="0" applyBorder="1" applyAlignment="1" applyProtection="0">
      <alignment vertical="top" wrapText="1"/>
    </xf>
    <xf numFmtId="0" fontId="0" borderId="12" applyNumberFormat="0" applyFont="1" applyFill="0" applyBorder="1" applyAlignment="1" applyProtection="0">
      <alignment vertical="top" wrapText="1"/>
    </xf>
    <xf numFmtId="49" fontId="2" fillId="3" borderId="13" applyNumberFormat="1" applyFont="1" applyFill="1" applyBorder="1" applyAlignment="1" applyProtection="0">
      <alignment vertical="top" wrapText="1"/>
    </xf>
    <xf numFmtId="49" fontId="2" borderId="14" applyNumberFormat="1" applyFont="1" applyFill="0" applyBorder="1" applyAlignment="1" applyProtection="0">
      <alignment vertical="top" wrapText="1"/>
    </xf>
    <xf numFmtId="0" fontId="0" borderId="15" applyNumberFormat="0" applyFont="1" applyFill="0" applyBorder="1" applyAlignment="1" applyProtection="0">
      <alignment vertical="top" wrapText="1"/>
    </xf>
    <xf numFmtId="49" fontId="2" borderId="1" applyNumberFormat="1" applyFont="1" applyFill="0" applyBorder="1" applyAlignment="1" applyProtection="0">
      <alignment vertical="top" wrapText="1"/>
    </xf>
    <xf numFmtId="0" fontId="2" borderId="1" applyNumberFormat="0" applyFont="1" applyFill="0" applyBorder="1" applyAlignment="1" applyProtection="0">
      <alignment vertical="top" wrapText="1"/>
    </xf>
    <xf numFmtId="0" fontId="2" fillId="3" borderId="13" applyNumberFormat="0" applyFont="1" applyFill="1" applyBorder="1" applyAlignment="1" applyProtection="0">
      <alignment vertical="top" wrapText="1"/>
    </xf>
    <xf numFmtId="49" fontId="0" borderId="14" applyNumberFormat="1" applyFont="1" applyFill="0" applyBorder="1" applyAlignment="1" applyProtection="0">
      <alignment vertical="top" wrapText="1"/>
    </xf>
    <xf numFmtId="0" fontId="0" borderId="1" applyNumberFormat="0" applyFont="1" applyFill="0" applyBorder="1" applyAlignment="1" applyProtection="0">
      <alignment vertical="top" wrapText="1"/>
    </xf>
    <xf numFmtId="0" fontId="0" borderId="14" applyNumberFormat="0" applyFont="1" applyFill="0" applyBorder="1" applyAlignment="1" applyProtection="0">
      <alignment vertical="top" wrapText="1"/>
    </xf>
    <xf numFmtId="0" fontId="3" borderId="1" applyNumberFormat="1" applyFont="1" applyFill="0" applyBorder="1" applyAlignment="1" applyProtection="0">
      <alignment vertical="top" wrapText="1"/>
    </xf>
    <xf numFmtId="0" fontId="3" borderId="1" applyNumberFormat="0" applyFont="1" applyFill="0" applyBorder="1" applyAlignment="1" applyProtection="0">
      <alignment vertical="top" wrapText="1"/>
    </xf>
    <xf numFmtId="49" fontId="2" fillId="3" borderId="16" applyNumberFormat="1" applyFont="1" applyFill="1" applyBorder="1" applyAlignment="1" applyProtection="0">
      <alignment vertical="top" wrapText="1"/>
    </xf>
    <xf numFmtId="0" fontId="0" borderId="17" applyNumberFormat="0" applyFont="1" applyFill="0" applyBorder="1" applyAlignment="1" applyProtection="0">
      <alignment vertical="top" wrapText="1"/>
    </xf>
    <xf numFmtId="0" fontId="2" fillId="3" borderId="1" applyNumberFormat="0" applyFont="1" applyFill="1" applyBorder="1" applyAlignment="1" applyProtection="0">
      <alignment vertical="top" wrapText="1"/>
    </xf>
    <xf numFmtId="0" fontId="2" borderId="1" applyNumberFormat="1" applyFont="1" applyFill="0" applyBorder="1" applyAlignment="1" applyProtection="0">
      <alignment vertical="top" wrapText="1"/>
    </xf>
    <xf numFmtId="0" fontId="2" fillId="3" borderId="16" applyNumberFormat="0" applyFont="1" applyFill="1" applyBorder="1" applyAlignment="1" applyProtection="0">
      <alignment vertical="top" wrapText="1"/>
    </xf>
    <xf numFmtId="49" fontId="2" borderId="12" applyNumberFormat="1" applyFont="1" applyFill="0" applyBorder="1" applyAlignment="1" applyProtection="0">
      <alignment vertical="top" wrapText="1"/>
    </xf>
    <xf numFmtId="0" fontId="0" borderId="18" applyNumberFormat="0" applyFont="1" applyFill="0" applyBorder="1" applyAlignment="1" applyProtection="0">
      <alignment vertical="top" wrapText="1"/>
    </xf>
    <xf numFmtId="49" fontId="0" borderId="1" applyNumberFormat="1" applyFont="1" applyFill="0" applyBorder="1" applyAlignment="1" applyProtection="0">
      <alignment vertical="top" wrapText="1"/>
    </xf>
    <xf numFmtId="49" fontId="2" borderId="7" applyNumberFormat="1" applyFont="1" applyFill="0" applyBorder="1" applyAlignment="1" applyProtection="0">
      <alignment vertical="top" wrapText="1"/>
    </xf>
    <xf numFmtId="0" fontId="0" borderId="14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49" fontId="0" borderId="17" applyNumberFormat="1" applyFont="1" applyFill="0" applyBorder="1" applyAlignment="1" applyProtection="0">
      <alignment vertical="top" wrapText="1"/>
    </xf>
    <xf numFmtId="49" fontId="0" borderId="12" applyNumberFormat="1" applyFont="1" applyFill="0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I76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6.3516" style="1" customWidth="1"/>
    <col min="2" max="2" width="22.0859" style="1" customWidth="1"/>
    <col min="3" max="9" width="16.3516" style="1" customWidth="1"/>
    <col min="10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56.7" customHeight="1">
      <c r="A2" s="3"/>
      <c r="B2" t="s" s="4">
        <v>1</v>
      </c>
      <c r="C2" t="s" s="4">
        <v>2</v>
      </c>
      <c r="D2" t="s" s="4">
        <v>3</v>
      </c>
      <c r="E2" s="5"/>
      <c r="F2" s="6"/>
      <c r="G2" s="6"/>
      <c r="H2" s="6"/>
      <c r="I2" s="6"/>
    </row>
    <row r="3" ht="44.7" customHeight="1">
      <c r="A3" t="s" s="7">
        <v>4</v>
      </c>
      <c r="B3" s="8">
        <v>2</v>
      </c>
      <c r="C3" s="8">
        <v>3</v>
      </c>
      <c r="D3" s="8">
        <v>1</v>
      </c>
      <c r="E3" s="9"/>
      <c r="F3" s="10"/>
      <c r="G3" s="10"/>
      <c r="H3" s="10"/>
      <c r="I3" s="10"/>
    </row>
    <row r="4" ht="44.7" customHeight="1">
      <c r="A4" t="s" s="7">
        <v>5</v>
      </c>
      <c r="B4" s="8">
        <v>6</v>
      </c>
      <c r="C4" s="8">
        <v>3</v>
      </c>
      <c r="D4" s="8">
        <v>5</v>
      </c>
      <c r="E4" s="11"/>
      <c r="F4" s="12"/>
      <c r="G4" s="12"/>
      <c r="H4" s="12"/>
      <c r="I4" s="12"/>
    </row>
    <row r="5" ht="56.7" customHeight="1">
      <c r="A5" t="s" s="7">
        <v>6</v>
      </c>
      <c r="B5" s="8">
        <v>0</v>
      </c>
      <c r="C5" s="8">
        <v>9</v>
      </c>
      <c r="D5" s="8">
        <v>0</v>
      </c>
      <c r="E5" s="11"/>
      <c r="F5" s="12"/>
      <c r="G5" s="12"/>
      <c r="H5" s="12"/>
      <c r="I5" s="12"/>
    </row>
    <row r="6" ht="20.7" customHeight="1">
      <c r="A6" s="13"/>
      <c r="B6" s="14"/>
      <c r="C6" s="15"/>
      <c r="D6" s="16"/>
      <c r="E6" s="17"/>
      <c r="F6" s="17"/>
      <c r="G6" s="17"/>
      <c r="H6" s="17"/>
      <c r="I6" s="17"/>
    </row>
    <row r="7" ht="32.7" customHeight="1">
      <c r="A7" t="s" s="18">
        <v>7</v>
      </c>
      <c r="B7" t="s" s="19">
        <v>8</v>
      </c>
      <c r="C7" s="20"/>
      <c r="D7" t="s" s="21">
        <v>9</v>
      </c>
      <c r="E7" t="s" s="21">
        <v>10</v>
      </c>
      <c r="F7" t="s" s="21">
        <v>11</v>
      </c>
      <c r="G7" t="s" s="21">
        <v>12</v>
      </c>
      <c r="H7" s="22"/>
      <c r="I7" s="22"/>
    </row>
    <row r="8" ht="32.7" customHeight="1">
      <c r="A8" s="23"/>
      <c r="B8" t="s" s="24">
        <v>13</v>
      </c>
      <c r="C8" s="20"/>
      <c r="D8" t="s" s="21">
        <v>14</v>
      </c>
      <c r="E8" s="8">
        <v>8</v>
      </c>
      <c r="F8" s="8">
        <v>6</v>
      </c>
      <c r="G8" s="8">
        <v>6</v>
      </c>
      <c r="H8" s="25"/>
      <c r="I8" s="25"/>
    </row>
    <row r="9" ht="20.7" customHeight="1">
      <c r="A9" s="23"/>
      <c r="B9" s="26"/>
      <c r="C9" s="20"/>
      <c r="D9" t="s" s="21">
        <v>15</v>
      </c>
      <c r="E9" s="8">
        <v>6</v>
      </c>
      <c r="F9" s="8">
        <v>12</v>
      </c>
      <c r="G9" s="8">
        <v>5</v>
      </c>
      <c r="H9" s="25"/>
      <c r="I9" s="25"/>
    </row>
    <row r="10" ht="32.7" customHeight="1">
      <c r="A10" s="23"/>
      <c r="B10" t="s" s="19">
        <v>16</v>
      </c>
      <c r="C10" s="20"/>
      <c r="D10" t="s" s="21">
        <v>17</v>
      </c>
      <c r="E10" s="27">
        <v>2</v>
      </c>
      <c r="F10" s="27">
        <v>12</v>
      </c>
      <c r="G10" s="27">
        <v>1</v>
      </c>
      <c r="H10" s="28"/>
      <c r="I10" s="28"/>
    </row>
    <row r="11" ht="20.35" customHeight="1">
      <c r="A11" s="23"/>
      <c r="B11" t="s" s="24">
        <v>18</v>
      </c>
      <c r="C11" s="12"/>
      <c r="D11" s="15"/>
      <c r="E11" s="15"/>
      <c r="F11" s="15"/>
      <c r="G11" s="15"/>
      <c r="H11" s="15"/>
      <c r="I11" s="15"/>
    </row>
    <row r="12" ht="20.05" customHeight="1">
      <c r="A12" s="23"/>
      <c r="B12" s="26"/>
      <c r="C12" s="12"/>
      <c r="D12" s="12"/>
      <c r="E12" s="12"/>
      <c r="F12" s="12"/>
      <c r="G12" s="12"/>
      <c r="H12" s="12"/>
      <c r="I12" s="12"/>
    </row>
    <row r="13" ht="44.05" customHeight="1">
      <c r="A13" t="s" s="18">
        <v>19</v>
      </c>
      <c r="B13" t="s" s="24">
        <v>20</v>
      </c>
      <c r="C13" s="12"/>
      <c r="D13" s="12"/>
      <c r="E13" s="12"/>
      <c r="F13" s="12"/>
      <c r="G13" s="12"/>
      <c r="H13" s="12"/>
      <c r="I13" s="12"/>
    </row>
    <row r="14" ht="20.05" customHeight="1">
      <c r="A14" s="23"/>
      <c r="B14" s="26"/>
      <c r="C14" s="12"/>
      <c r="D14" s="12"/>
      <c r="E14" s="12"/>
      <c r="F14" s="12"/>
      <c r="G14" s="12"/>
      <c r="H14" s="12"/>
      <c r="I14" s="12"/>
    </row>
    <row r="15" ht="32.35" customHeight="1">
      <c r="A15" t="s" s="29">
        <v>21</v>
      </c>
      <c r="B15" s="30"/>
      <c r="C15" s="17"/>
      <c r="D15" s="17"/>
      <c r="E15" s="12"/>
      <c r="F15" s="12"/>
      <c r="G15" s="12"/>
      <c r="H15" s="12"/>
      <c r="I15" s="12"/>
    </row>
    <row r="16" ht="20.7" customHeight="1">
      <c r="A16" s="31"/>
      <c r="B16" t="s" s="21">
        <v>22</v>
      </c>
      <c r="C16" t="s" s="21">
        <v>23</v>
      </c>
      <c r="D16" t="s" s="21">
        <v>24</v>
      </c>
      <c r="E16" s="11"/>
      <c r="F16" s="12"/>
      <c r="G16" s="12"/>
      <c r="H16" s="12"/>
      <c r="I16" s="12"/>
    </row>
    <row r="17" ht="20.7" customHeight="1">
      <c r="A17" t="s" s="7">
        <v>25</v>
      </c>
      <c r="B17" s="8">
        <v>0.45</v>
      </c>
      <c r="C17" s="8">
        <v>0.1</v>
      </c>
      <c r="D17" s="8">
        <v>0.45</v>
      </c>
      <c r="E17" s="11"/>
      <c r="F17" s="12"/>
      <c r="G17" s="12"/>
      <c r="H17" s="12"/>
      <c r="I17" s="12"/>
    </row>
    <row r="18" ht="20.7" customHeight="1">
      <c r="A18" t="s" s="7">
        <v>26</v>
      </c>
      <c r="B18" s="8">
        <v>0.3</v>
      </c>
      <c r="C18" s="8">
        <v>0.4</v>
      </c>
      <c r="D18" s="8">
        <v>0.3</v>
      </c>
      <c r="E18" s="11"/>
      <c r="F18" s="12"/>
      <c r="G18" s="12"/>
      <c r="H18" s="12"/>
      <c r="I18" s="12"/>
    </row>
    <row r="19" ht="20.35" customHeight="1">
      <c r="A19" s="13"/>
      <c r="B19" s="14"/>
      <c r="C19" s="15"/>
      <c r="D19" s="15"/>
      <c r="E19" s="12"/>
      <c r="F19" s="12"/>
      <c r="G19" s="12"/>
      <c r="H19" s="12"/>
      <c r="I19" s="12"/>
    </row>
    <row r="20" ht="44.35" customHeight="1">
      <c r="A20" t="s" s="29">
        <v>27</v>
      </c>
      <c r="B20" s="30"/>
      <c r="C20" s="17"/>
      <c r="D20" s="12"/>
      <c r="E20" s="12"/>
      <c r="F20" s="12"/>
      <c r="G20" s="12"/>
      <c r="H20" s="12"/>
      <c r="I20" s="12"/>
    </row>
    <row r="21" ht="20.7" customHeight="1">
      <c r="A21" s="31"/>
      <c r="B21" t="s" s="21">
        <v>25</v>
      </c>
      <c r="C21" t="s" s="21">
        <v>26</v>
      </c>
      <c r="D21" s="11"/>
      <c r="E21" s="12"/>
      <c r="F21" s="12"/>
      <c r="G21" s="12"/>
      <c r="H21" s="12"/>
      <c r="I21" s="12"/>
    </row>
    <row r="22" ht="20.7" customHeight="1">
      <c r="A22" t="s" s="7">
        <v>28</v>
      </c>
      <c r="B22" s="8">
        <f>B17*E9+C17*F9+D17*G9</f>
        <v>6.15</v>
      </c>
      <c r="C22" s="32">
        <f>B18*E9+C18*F9+D18*G9</f>
        <v>8.1</v>
      </c>
      <c r="D22" s="11"/>
      <c r="E22" s="12"/>
      <c r="F22" s="12"/>
      <c r="G22" s="12"/>
      <c r="H22" s="12"/>
      <c r="I22" s="12"/>
    </row>
    <row r="23" ht="20.7" customHeight="1">
      <c r="A23" t="s" s="7">
        <v>29</v>
      </c>
      <c r="B23" s="32">
        <f>E8*B17+F8*C17+G8*D17</f>
        <v>6.9</v>
      </c>
      <c r="C23" s="8">
        <f>B18*E8+C18*F8+D18*G8</f>
        <v>6.6</v>
      </c>
      <c r="D23" s="11"/>
      <c r="E23" s="12"/>
      <c r="F23" s="12"/>
      <c r="G23" s="12"/>
      <c r="H23" s="12"/>
      <c r="I23" s="12"/>
    </row>
    <row r="24" ht="20.35" customHeight="1">
      <c r="A24" s="13"/>
      <c r="B24" s="14"/>
      <c r="C24" s="15"/>
      <c r="D24" s="12"/>
      <c r="E24" s="12"/>
      <c r="F24" s="12"/>
      <c r="G24" s="12"/>
      <c r="H24" s="12"/>
      <c r="I24" s="12"/>
    </row>
    <row r="25" ht="68.05" customHeight="1">
      <c r="A25" t="s" s="18">
        <v>30</v>
      </c>
      <c r="B25" s="26"/>
      <c r="C25" s="12"/>
      <c r="D25" s="12"/>
      <c r="E25" s="12"/>
      <c r="F25" s="12"/>
      <c r="G25" s="12"/>
      <c r="H25" s="12"/>
      <c r="I25" s="12"/>
    </row>
    <row r="26" ht="20.05" customHeight="1">
      <c r="A26" s="23"/>
      <c r="B26" s="26"/>
      <c r="C26" s="12"/>
      <c r="D26" s="12"/>
      <c r="E26" s="12"/>
      <c r="F26" s="12"/>
      <c r="G26" s="12"/>
      <c r="H26" s="12"/>
      <c r="I26" s="12"/>
    </row>
    <row r="27" ht="20.05" customHeight="1">
      <c r="A27" t="s" s="18">
        <v>31</v>
      </c>
      <c r="B27" s="26"/>
      <c r="C27" s="12"/>
      <c r="D27" s="12"/>
      <c r="E27" s="12"/>
      <c r="F27" s="12"/>
      <c r="G27" s="12"/>
      <c r="H27" s="12"/>
      <c r="I27" s="12"/>
    </row>
    <row r="28" ht="68.05" customHeight="1">
      <c r="A28" t="s" s="18">
        <v>32</v>
      </c>
      <c r="B28" s="26"/>
      <c r="C28" s="12"/>
      <c r="D28" s="12"/>
      <c r="E28" s="12"/>
      <c r="F28" s="12"/>
      <c r="G28" s="12"/>
      <c r="H28" s="12"/>
      <c r="I28" s="12"/>
    </row>
    <row r="29" ht="44.05" customHeight="1">
      <c r="A29" t="s" s="18">
        <v>33</v>
      </c>
      <c r="B29" t="s" s="24">
        <v>34</v>
      </c>
      <c r="C29" s="12"/>
      <c r="D29" s="12"/>
      <c r="E29" s="12"/>
      <c r="F29" s="12"/>
      <c r="G29" s="12"/>
      <c r="H29" s="12"/>
      <c r="I29" s="12"/>
    </row>
    <row r="30" ht="20.05" customHeight="1">
      <c r="A30" t="s" s="18">
        <v>35</v>
      </c>
      <c r="B30" s="26"/>
      <c r="C30" s="12"/>
      <c r="D30" s="12"/>
      <c r="E30" s="12"/>
      <c r="F30" s="12"/>
      <c r="G30" s="12"/>
      <c r="H30" s="12"/>
      <c r="I30" s="12"/>
    </row>
    <row r="31" ht="32.05" customHeight="1">
      <c r="A31" t="s" s="18">
        <v>36</v>
      </c>
      <c r="B31" t="s" s="24">
        <v>37</v>
      </c>
      <c r="C31" s="12"/>
      <c r="D31" s="12"/>
      <c r="E31" s="12"/>
      <c r="F31" s="12"/>
      <c r="G31" s="12"/>
      <c r="H31" s="12"/>
      <c r="I31" s="12"/>
    </row>
    <row r="32" ht="20.05" customHeight="1">
      <c r="A32" t="s" s="18">
        <v>38</v>
      </c>
      <c r="B32" s="26"/>
      <c r="C32" s="12"/>
      <c r="D32" s="12"/>
      <c r="E32" s="12"/>
      <c r="F32" s="12"/>
      <c r="G32" s="12"/>
      <c r="H32" s="12"/>
      <c r="I32" s="12"/>
    </row>
    <row r="33" ht="56.05" customHeight="1">
      <c r="A33" t="s" s="18">
        <v>39</v>
      </c>
      <c r="B33" s="26"/>
      <c r="C33" s="12"/>
      <c r="D33" s="12"/>
      <c r="E33" s="12"/>
      <c r="F33" s="12"/>
      <c r="G33" s="12"/>
      <c r="H33" s="12"/>
      <c r="I33" s="12"/>
    </row>
    <row r="34" ht="20.35" customHeight="1">
      <c r="A34" s="33"/>
      <c r="B34" s="30"/>
      <c r="C34" s="17"/>
      <c r="D34" s="17"/>
      <c r="E34" s="12"/>
      <c r="F34" t="s" s="34">
        <v>40</v>
      </c>
      <c r="G34" s="17"/>
      <c r="H34" s="17"/>
      <c r="I34" s="17"/>
    </row>
    <row r="35" ht="20.7" customHeight="1">
      <c r="A35" s="31"/>
      <c r="B35" t="s" s="21">
        <v>41</v>
      </c>
      <c r="C35" t="s" s="21">
        <v>42</v>
      </c>
      <c r="D35" t="s" s="21">
        <v>43</v>
      </c>
      <c r="E35" s="35"/>
      <c r="F35" s="25"/>
      <c r="G35" t="s" s="21">
        <v>41</v>
      </c>
      <c r="H35" t="s" s="21">
        <v>42</v>
      </c>
      <c r="I35" t="s" s="21">
        <v>43</v>
      </c>
    </row>
    <row r="36" ht="20.7" customHeight="1">
      <c r="A36" t="s" s="7">
        <v>44</v>
      </c>
      <c r="B36" s="8">
        <v>6</v>
      </c>
      <c r="C36" s="8">
        <v>12</v>
      </c>
      <c r="D36" s="8">
        <v>5</v>
      </c>
      <c r="E36" s="35"/>
      <c r="F36" t="s" s="21">
        <v>44</v>
      </c>
      <c r="G36" s="8">
        <v>0.8</v>
      </c>
      <c r="H36" s="8">
        <v>1</v>
      </c>
      <c r="I36" s="8">
        <v>0</v>
      </c>
    </row>
    <row r="37" ht="20.7" customHeight="1">
      <c r="A37" t="s" s="7">
        <v>45</v>
      </c>
      <c r="B37" s="8">
        <v>8</v>
      </c>
      <c r="C37" s="8">
        <v>6</v>
      </c>
      <c r="D37" s="8">
        <v>6</v>
      </c>
      <c r="E37" s="35"/>
      <c r="F37" t="s" s="21">
        <v>45</v>
      </c>
      <c r="G37" t="s" s="36">
        <v>46</v>
      </c>
      <c r="H37" s="8">
        <v>0.8</v>
      </c>
      <c r="I37" s="8">
        <v>0.8</v>
      </c>
    </row>
    <row r="38" ht="20.35" customHeight="1">
      <c r="A38" s="13"/>
      <c r="B38" s="14"/>
      <c r="C38" s="15"/>
      <c r="D38" s="15"/>
      <c r="E38" s="12"/>
      <c r="F38" s="15"/>
      <c r="G38" s="15"/>
      <c r="H38" s="15"/>
      <c r="I38" s="15"/>
    </row>
    <row r="39" ht="56.05" customHeight="1">
      <c r="A39" t="s" s="18">
        <v>47</v>
      </c>
      <c r="B39" t="s" s="19">
        <v>48</v>
      </c>
      <c r="C39" t="s" s="37">
        <v>49</v>
      </c>
      <c r="D39" s="12"/>
      <c r="E39" s="12"/>
      <c r="F39" s="12"/>
      <c r="G39" s="12"/>
      <c r="H39" s="12"/>
      <c r="I39" s="12"/>
    </row>
    <row r="40" ht="20.05" customHeight="1">
      <c r="A40" s="23"/>
      <c r="B40" s="26"/>
      <c r="C40" s="12"/>
      <c r="D40" s="12"/>
      <c r="E40" s="12"/>
      <c r="F40" s="12"/>
      <c r="G40" s="12"/>
      <c r="H40" s="12"/>
      <c r="I40" s="12"/>
    </row>
    <row r="41" ht="32.05" customHeight="1">
      <c r="A41" t="s" s="18">
        <v>50</v>
      </c>
      <c r="B41" s="26"/>
      <c r="C41" s="12"/>
      <c r="D41" s="12"/>
      <c r="E41" s="12"/>
      <c r="F41" s="12"/>
      <c r="G41" s="12"/>
      <c r="H41" s="12"/>
      <c r="I41" s="12"/>
    </row>
    <row r="42" ht="20.05" customHeight="1">
      <c r="A42" s="23"/>
      <c r="B42" s="26"/>
      <c r="C42" s="12"/>
      <c r="D42" s="12"/>
      <c r="E42" s="12"/>
      <c r="F42" s="12"/>
      <c r="G42" s="12"/>
      <c r="H42" s="12"/>
      <c r="I42" s="12"/>
    </row>
    <row r="43" ht="32.35" customHeight="1">
      <c r="A43" s="23"/>
      <c r="B43" t="s" s="19">
        <v>51</v>
      </c>
      <c r="C43" t="s" s="37">
        <v>52</v>
      </c>
      <c r="D43" s="12"/>
      <c r="E43" t="s" s="34">
        <v>21</v>
      </c>
      <c r="F43" s="17"/>
      <c r="G43" s="17"/>
      <c r="H43" s="17"/>
      <c r="I43" s="17"/>
    </row>
    <row r="44" ht="20.7" customHeight="1">
      <c r="A44" t="s" s="18">
        <v>53</v>
      </c>
      <c r="B44" s="38">
        <f>F45*0.8+G45*1+H45*0</f>
        <v>0.46</v>
      </c>
      <c r="C44" s="39">
        <f>F46*G36+G46*H36</f>
        <v>0.64</v>
      </c>
      <c r="D44" s="20"/>
      <c r="E44" s="22"/>
      <c r="F44" t="s" s="21">
        <v>22</v>
      </c>
      <c r="G44" t="s" s="21">
        <v>23</v>
      </c>
      <c r="H44" t="s" s="21">
        <v>24</v>
      </c>
      <c r="I44" s="22"/>
    </row>
    <row r="45" ht="20.7" customHeight="1">
      <c r="A45" t="s" s="18">
        <v>54</v>
      </c>
      <c r="B45" t="s" s="24">
        <v>55</v>
      </c>
      <c r="C45" t="s" s="40">
        <v>56</v>
      </c>
      <c r="D45" s="20"/>
      <c r="E45" t="s" s="21">
        <v>25</v>
      </c>
      <c r="F45" s="8">
        <v>0.45</v>
      </c>
      <c r="G45" s="8">
        <v>0.1</v>
      </c>
      <c r="H45" s="8">
        <v>0.45</v>
      </c>
      <c r="I45" s="25"/>
    </row>
    <row r="46" ht="20.7" customHeight="1">
      <c r="A46" s="23"/>
      <c r="B46" s="26"/>
      <c r="C46" s="12"/>
      <c r="D46" s="20"/>
      <c r="E46" t="s" s="21">
        <v>26</v>
      </c>
      <c r="F46" s="8">
        <v>0.3</v>
      </c>
      <c r="G46" s="8">
        <v>0.4</v>
      </c>
      <c r="H46" s="8">
        <v>0.3</v>
      </c>
      <c r="I46" s="25"/>
    </row>
    <row r="47" ht="20.35" customHeight="1">
      <c r="A47" s="23"/>
      <c r="B47" s="26"/>
      <c r="C47" s="12"/>
      <c r="D47" s="12"/>
      <c r="E47" s="15"/>
      <c r="F47" s="15"/>
      <c r="G47" s="15"/>
      <c r="H47" s="15"/>
      <c r="I47" s="15"/>
    </row>
    <row r="48" ht="56.05" customHeight="1">
      <c r="A48" s="23"/>
      <c r="B48" t="s" s="24">
        <v>57</v>
      </c>
      <c r="C48" s="12"/>
      <c r="D48" s="12"/>
      <c r="E48" s="12"/>
      <c r="F48" s="12"/>
      <c r="G48" s="12"/>
      <c r="H48" s="12"/>
      <c r="I48" s="12"/>
    </row>
    <row r="49" ht="20.05" customHeight="1">
      <c r="A49" t="s" s="18">
        <v>58</v>
      </c>
      <c r="B49" t="s" s="24">
        <v>59</v>
      </c>
      <c r="C49" s="12"/>
      <c r="D49" s="12"/>
      <c r="E49" s="12"/>
      <c r="F49" s="12"/>
      <c r="G49" s="12"/>
      <c r="H49" s="12"/>
      <c r="I49" s="12"/>
    </row>
    <row r="50" ht="20.05" customHeight="1">
      <c r="A50" t="s" s="18">
        <v>58</v>
      </c>
      <c r="B50" t="s" s="24">
        <v>60</v>
      </c>
      <c r="C50" s="12"/>
      <c r="D50" s="12"/>
      <c r="E50" s="12"/>
      <c r="F50" s="12"/>
      <c r="G50" s="12"/>
      <c r="H50" s="12"/>
      <c r="I50" s="12"/>
    </row>
    <row r="51" ht="32.35" customHeight="1">
      <c r="A51" t="s" s="29">
        <v>58</v>
      </c>
      <c r="B51" t="s" s="41">
        <v>61</v>
      </c>
      <c r="C51" t="s" s="42">
        <v>62</v>
      </c>
      <c r="D51" s="12"/>
      <c r="E51" s="12"/>
      <c r="F51" s="12"/>
      <c r="G51" s="12"/>
      <c r="H51" s="12"/>
      <c r="I51" s="12"/>
    </row>
    <row r="52" ht="20.7" customHeight="1">
      <c r="A52" s="31"/>
      <c r="B52" t="s" s="21">
        <v>51</v>
      </c>
      <c r="C52" t="s" s="21">
        <v>52</v>
      </c>
      <c r="D52" s="11"/>
      <c r="E52" s="12"/>
      <c r="F52" s="12"/>
      <c r="G52" s="12"/>
      <c r="H52" s="12"/>
      <c r="I52" s="12"/>
    </row>
    <row r="53" ht="20.7" customHeight="1">
      <c r="A53" t="s" s="7">
        <v>53</v>
      </c>
      <c r="B53" s="8">
        <v>0.46</v>
      </c>
      <c r="C53" s="8">
        <v>0.64</v>
      </c>
      <c r="D53" t="s" s="43">
        <v>63</v>
      </c>
      <c r="E53" s="12"/>
      <c r="F53" s="12"/>
      <c r="G53" s="12"/>
      <c r="H53" s="12"/>
      <c r="I53" s="12"/>
    </row>
    <row r="54" ht="44.7" customHeight="1">
      <c r="A54" t="s" s="7">
        <v>54</v>
      </c>
      <c r="B54" s="32">
        <f>0.44+0.45*0.87</f>
        <v>0.8315</v>
      </c>
      <c r="C54" s="32">
        <f>0.56+0.3*0.87</f>
        <v>0.821</v>
      </c>
      <c r="D54" s="11"/>
      <c r="E54" t="s" s="40">
        <v>64</v>
      </c>
      <c r="F54" s="12"/>
      <c r="G54" s="12"/>
      <c r="H54" s="12"/>
      <c r="I54" s="12"/>
    </row>
    <row r="55" ht="20.35" customHeight="1">
      <c r="A55" s="13"/>
      <c r="B55" s="14"/>
      <c r="C55" s="15"/>
      <c r="D55" s="12"/>
      <c r="E55" s="12"/>
      <c r="F55" s="12"/>
      <c r="G55" s="12"/>
      <c r="H55" s="12"/>
      <c r="I55" s="12"/>
    </row>
    <row r="56" ht="20.05" customHeight="1">
      <c r="A56" s="23"/>
      <c r="B56" s="26"/>
      <c r="C56" s="12"/>
      <c r="D56" s="12"/>
      <c r="E56" s="12"/>
      <c r="F56" s="12"/>
      <c r="G56" s="12"/>
      <c r="H56" s="12"/>
      <c r="I56" s="12"/>
    </row>
    <row r="57" ht="20.05" customHeight="1">
      <c r="A57" s="23"/>
      <c r="B57" s="26"/>
      <c r="C57" s="12"/>
      <c r="D57" s="12"/>
      <c r="E57" s="12"/>
      <c r="F57" s="12"/>
      <c r="G57" s="12"/>
      <c r="H57" s="12"/>
      <c r="I57" s="12"/>
    </row>
    <row r="58" ht="20.05" customHeight="1">
      <c r="A58" s="23"/>
      <c r="B58" s="26"/>
      <c r="C58" s="12"/>
      <c r="D58" s="12"/>
      <c r="E58" s="12"/>
      <c r="F58" s="12"/>
      <c r="G58" s="12"/>
      <c r="H58" s="12"/>
      <c r="I58" s="12"/>
    </row>
    <row r="59" ht="20.05" customHeight="1">
      <c r="A59" s="23"/>
      <c r="B59" s="26"/>
      <c r="C59" s="12"/>
      <c r="D59" s="12"/>
      <c r="E59" s="12"/>
      <c r="F59" s="12"/>
      <c r="G59" s="12"/>
      <c r="H59" s="12"/>
      <c r="I59" s="12"/>
    </row>
    <row r="60" ht="20.05" customHeight="1">
      <c r="A60" s="23"/>
      <c r="B60" s="26"/>
      <c r="C60" s="12"/>
      <c r="D60" s="12"/>
      <c r="E60" s="12"/>
      <c r="F60" s="12"/>
      <c r="G60" s="12"/>
      <c r="H60" s="12"/>
      <c r="I60" s="12"/>
    </row>
    <row r="61" ht="20.05" customHeight="1">
      <c r="A61" s="23"/>
      <c r="B61" s="26"/>
      <c r="C61" s="12"/>
      <c r="D61" s="12"/>
      <c r="E61" s="12"/>
      <c r="F61" s="12"/>
      <c r="G61" s="12"/>
      <c r="H61" s="12"/>
      <c r="I61" s="12"/>
    </row>
    <row r="62" ht="20.05" customHeight="1">
      <c r="A62" s="23"/>
      <c r="B62" s="26"/>
      <c r="C62" s="12"/>
      <c r="D62" s="12"/>
      <c r="E62" s="12"/>
      <c r="F62" s="12"/>
      <c r="G62" s="12"/>
      <c r="H62" s="12"/>
      <c r="I62" s="12"/>
    </row>
    <row r="63" ht="20.05" customHeight="1">
      <c r="A63" s="23"/>
      <c r="B63" s="26"/>
      <c r="C63" s="12"/>
      <c r="D63" s="12"/>
      <c r="E63" s="12"/>
      <c r="F63" s="12"/>
      <c r="G63" s="12"/>
      <c r="H63" s="12"/>
      <c r="I63" s="12"/>
    </row>
    <row r="64" ht="20.05" customHeight="1">
      <c r="A64" s="23"/>
      <c r="B64" s="26"/>
      <c r="C64" s="12"/>
      <c r="D64" s="12"/>
      <c r="E64" s="12"/>
      <c r="F64" s="12"/>
      <c r="G64" s="12"/>
      <c r="H64" s="12"/>
      <c r="I64" s="12"/>
    </row>
    <row r="65" ht="20.05" customHeight="1">
      <c r="A65" s="23"/>
      <c r="B65" s="26"/>
      <c r="C65" s="12"/>
      <c r="D65" s="12"/>
      <c r="E65" s="12"/>
      <c r="F65" s="12"/>
      <c r="G65" s="12"/>
      <c r="H65" s="12"/>
      <c r="I65" s="12"/>
    </row>
    <row r="66" ht="20.05" customHeight="1">
      <c r="A66" s="23"/>
      <c r="B66" s="26"/>
      <c r="C66" s="12"/>
      <c r="D66" s="12"/>
      <c r="E66" s="12"/>
      <c r="F66" s="12"/>
      <c r="G66" s="12"/>
      <c r="H66" s="12"/>
      <c r="I66" s="12"/>
    </row>
    <row r="67" ht="20.05" customHeight="1">
      <c r="A67" s="23"/>
      <c r="B67" s="26"/>
      <c r="C67" s="12"/>
      <c r="D67" s="12"/>
      <c r="E67" s="12"/>
      <c r="F67" s="12"/>
      <c r="G67" s="12"/>
      <c r="H67" s="12"/>
      <c r="I67" s="12"/>
    </row>
    <row r="68" ht="20.05" customHeight="1">
      <c r="A68" s="23"/>
      <c r="B68" s="26"/>
      <c r="C68" s="12"/>
      <c r="D68" s="12"/>
      <c r="E68" s="12"/>
      <c r="F68" s="12"/>
      <c r="G68" s="12"/>
      <c r="H68" s="12"/>
      <c r="I68" s="12"/>
    </row>
    <row r="69" ht="20.05" customHeight="1">
      <c r="A69" s="23"/>
      <c r="B69" s="26"/>
      <c r="C69" s="12"/>
      <c r="D69" s="12"/>
      <c r="E69" s="12"/>
      <c r="F69" s="12"/>
      <c r="G69" s="12"/>
      <c r="H69" s="12"/>
      <c r="I69" s="12"/>
    </row>
    <row r="70" ht="20.05" customHeight="1">
      <c r="A70" s="23"/>
      <c r="B70" s="26"/>
      <c r="C70" s="12"/>
      <c r="D70" s="12"/>
      <c r="E70" s="12"/>
      <c r="F70" s="12"/>
      <c r="G70" s="12"/>
      <c r="H70" s="12"/>
      <c r="I70" s="12"/>
    </row>
    <row r="71" ht="20.05" customHeight="1">
      <c r="A71" s="23"/>
      <c r="B71" s="26"/>
      <c r="C71" s="12"/>
      <c r="D71" s="12"/>
      <c r="E71" s="12"/>
      <c r="F71" s="12"/>
      <c r="G71" s="12"/>
      <c r="H71" s="12"/>
      <c r="I71" s="12"/>
    </row>
    <row r="72" ht="20.05" customHeight="1">
      <c r="A72" s="23"/>
      <c r="B72" s="26"/>
      <c r="C72" s="12"/>
      <c r="D72" s="12"/>
      <c r="E72" s="12"/>
      <c r="F72" s="12"/>
      <c r="G72" s="12"/>
      <c r="H72" s="12"/>
      <c r="I72" s="12"/>
    </row>
    <row r="73" ht="20.05" customHeight="1">
      <c r="A73" s="23"/>
      <c r="B73" s="26"/>
      <c r="C73" s="12"/>
      <c r="D73" s="12"/>
      <c r="E73" s="12"/>
      <c r="F73" s="12"/>
      <c r="G73" s="12"/>
      <c r="H73" s="12"/>
      <c r="I73" s="12"/>
    </row>
    <row r="74" ht="20.05" customHeight="1">
      <c r="A74" s="23"/>
      <c r="B74" s="26"/>
      <c r="C74" s="12"/>
      <c r="D74" s="12"/>
      <c r="E74" s="12"/>
      <c r="F74" s="12"/>
      <c r="G74" s="12"/>
      <c r="H74" s="12"/>
      <c r="I74" s="12"/>
    </row>
    <row r="75" ht="20.05" customHeight="1">
      <c r="A75" s="23"/>
      <c r="B75" s="26"/>
      <c r="C75" s="12"/>
      <c r="D75" s="12"/>
      <c r="E75" s="12"/>
      <c r="F75" s="12"/>
      <c r="G75" s="12"/>
      <c r="H75" s="12"/>
      <c r="I75" s="12"/>
    </row>
    <row r="76" ht="20.05" customHeight="1">
      <c r="A76" s="23"/>
      <c r="B76" s="26"/>
      <c r="C76" s="12"/>
      <c r="D76" s="12"/>
      <c r="E76" s="12"/>
      <c r="F76" s="12"/>
      <c r="G76" s="12"/>
      <c r="H76" s="12"/>
      <c r="I76" s="12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