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0650" activeTab="2"/>
  </bookViews>
  <sheets>
    <sheet name="Murtolujuus" sheetId="1" r:id="rId1"/>
    <sheet name="Kimmokerroin, Oranssi" sheetId="3" r:id="rId2"/>
    <sheet name="Kimmokerroin, Violetti" sheetId="7"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F16" i="1" s="1"/>
  <c r="D17" i="1"/>
  <c r="D18" i="1"/>
  <c r="F17" i="1"/>
  <c r="F18" i="1"/>
  <c r="G62" i="7"/>
  <c r="G70" i="7"/>
  <c r="D60" i="7"/>
  <c r="D61" i="7"/>
  <c r="D62" i="7"/>
  <c r="D63" i="7"/>
  <c r="D64" i="7"/>
  <c r="D65" i="7"/>
  <c r="D66" i="7"/>
  <c r="D67" i="7"/>
  <c r="D68" i="7"/>
  <c r="D69" i="7"/>
  <c r="D70" i="7"/>
  <c r="D71" i="7"/>
  <c r="D72" i="7"/>
  <c r="D73" i="7"/>
  <c r="D74" i="7"/>
  <c r="D75" i="7"/>
  <c r="D76" i="7"/>
  <c r="D77" i="7"/>
  <c r="F79" i="7"/>
  <c r="G79" i="7" s="1"/>
  <c r="H79" i="7" s="1"/>
  <c r="D79" i="7"/>
  <c r="F78" i="7"/>
  <c r="G78" i="7" s="1"/>
  <c r="H78" i="7" s="1"/>
  <c r="D78" i="7"/>
  <c r="F77" i="7"/>
  <c r="G77" i="7" s="1"/>
  <c r="F76" i="7"/>
  <c r="G76" i="7" s="1"/>
  <c r="F75" i="7"/>
  <c r="G75" i="7" s="1"/>
  <c r="F74" i="7"/>
  <c r="F73" i="7"/>
  <c r="G73" i="7" s="1"/>
  <c r="F72" i="7"/>
  <c r="F71" i="7"/>
  <c r="F70" i="7"/>
  <c r="F69" i="7"/>
  <c r="G69" i="7" s="1"/>
  <c r="F68" i="7"/>
  <c r="G68" i="7" s="1"/>
  <c r="F67" i="7"/>
  <c r="G67" i="7" s="1"/>
  <c r="F66" i="7"/>
  <c r="G66" i="7" s="1"/>
  <c r="F65" i="7"/>
  <c r="G65" i="7" s="1"/>
  <c r="F64" i="7"/>
  <c r="F63" i="7"/>
  <c r="F62" i="7"/>
  <c r="F61" i="7"/>
  <c r="G61" i="7" s="1"/>
  <c r="F60" i="7"/>
  <c r="G60" i="7" s="1"/>
  <c r="F59" i="7"/>
  <c r="G59" i="7" s="1"/>
  <c r="H59" i="7" s="1"/>
  <c r="D59" i="7"/>
  <c r="F58" i="7"/>
  <c r="G58" i="7" s="1"/>
  <c r="H58" i="7" s="1"/>
  <c r="D58" i="7"/>
  <c r="F57" i="7"/>
  <c r="G57" i="7" s="1"/>
  <c r="D57" i="7"/>
  <c r="F56" i="7"/>
  <c r="G56" i="7" s="1"/>
  <c r="H56" i="7" s="1"/>
  <c r="D56" i="7"/>
  <c r="F55" i="7"/>
  <c r="G55" i="7" s="1"/>
  <c r="D55" i="7"/>
  <c r="F54" i="7"/>
  <c r="G54" i="7" s="1"/>
  <c r="H54" i="7" s="1"/>
  <c r="D54" i="7"/>
  <c r="F53" i="7"/>
  <c r="G53" i="7" s="1"/>
  <c r="D53" i="7"/>
  <c r="F52" i="7"/>
  <c r="G52" i="7" s="1"/>
  <c r="H52" i="7" s="1"/>
  <c r="D52" i="7"/>
  <c r="F51" i="7"/>
  <c r="G51" i="7" s="1"/>
  <c r="D51" i="7"/>
  <c r="F50" i="7"/>
  <c r="G50" i="7" s="1"/>
  <c r="D50" i="7"/>
  <c r="F49" i="7"/>
  <c r="G49" i="7" s="1"/>
  <c r="D49" i="7"/>
  <c r="F48" i="7"/>
  <c r="G48" i="7" s="1"/>
  <c r="H48" i="7" s="1"/>
  <c r="D48" i="7"/>
  <c r="F47" i="7"/>
  <c r="D47" i="7"/>
  <c r="F46" i="7"/>
  <c r="G46" i="7" s="1"/>
  <c r="H46" i="7" s="1"/>
  <c r="D46" i="7"/>
  <c r="F45" i="7"/>
  <c r="G45" i="7" s="1"/>
  <c r="D45" i="7"/>
  <c r="F44" i="7"/>
  <c r="G44" i="7" s="1"/>
  <c r="H44" i="7" s="1"/>
  <c r="D44" i="7"/>
  <c r="F43" i="7"/>
  <c r="G43" i="7" s="1"/>
  <c r="D43" i="7"/>
  <c r="F42" i="7"/>
  <c r="G42" i="7" s="1"/>
  <c r="D42" i="7"/>
  <c r="F41" i="7"/>
  <c r="G41" i="7" s="1"/>
  <c r="D41" i="7"/>
  <c r="F40" i="7"/>
  <c r="G40" i="7" s="1"/>
  <c r="H40" i="7" s="1"/>
  <c r="D40" i="7"/>
  <c r="F39" i="7"/>
  <c r="G39" i="7" s="1"/>
  <c r="H39" i="7" s="1"/>
  <c r="D39" i="7"/>
  <c r="F38" i="7"/>
  <c r="G38" i="7" s="1"/>
  <c r="H38" i="7" s="1"/>
  <c r="D38" i="7"/>
  <c r="F37" i="7"/>
  <c r="G37" i="7" s="1"/>
  <c r="D37" i="7"/>
  <c r="F36" i="7"/>
  <c r="G36" i="7" s="1"/>
  <c r="H36" i="7" s="1"/>
  <c r="D36" i="7"/>
  <c r="F35" i="7"/>
  <c r="D35" i="7"/>
  <c r="F34" i="7"/>
  <c r="G34" i="7" s="1"/>
  <c r="D34" i="7"/>
  <c r="F33" i="7"/>
  <c r="G33" i="7" s="1"/>
  <c r="D33" i="7"/>
  <c r="F32" i="7"/>
  <c r="G32" i="7" s="1"/>
  <c r="H32" i="7" s="1"/>
  <c r="D32" i="7"/>
  <c r="F31" i="7"/>
  <c r="D31" i="7"/>
  <c r="F30" i="7"/>
  <c r="G30" i="7" s="1"/>
  <c r="D30" i="7"/>
  <c r="F29" i="7"/>
  <c r="G29" i="7" s="1"/>
  <c r="D29" i="7"/>
  <c r="F28" i="7"/>
  <c r="G28" i="7" s="1"/>
  <c r="H28" i="7" s="1"/>
  <c r="D28" i="7"/>
  <c r="F27" i="7"/>
  <c r="D27" i="7"/>
  <c r="F26" i="7"/>
  <c r="G26" i="7" s="1"/>
  <c r="D26" i="7"/>
  <c r="F25" i="7"/>
  <c r="G25" i="7" s="1"/>
  <c r="D25" i="7"/>
  <c r="F24" i="7"/>
  <c r="G24" i="7" s="1"/>
  <c r="H24" i="7" s="1"/>
  <c r="D24" i="7"/>
  <c r="F23" i="7"/>
  <c r="G23" i="7" s="1"/>
  <c r="D23" i="7"/>
  <c r="F22" i="7"/>
  <c r="G22" i="7" s="1"/>
  <c r="D22" i="7"/>
  <c r="F21" i="7"/>
  <c r="G21" i="7" s="1"/>
  <c r="D21" i="7"/>
  <c r="F20" i="7"/>
  <c r="G20" i="7" s="1"/>
  <c r="D20" i="7"/>
  <c r="D37" i="3"/>
  <c r="F37" i="3"/>
  <c r="G37" i="3" s="1"/>
  <c r="H37" i="3" s="1"/>
  <c r="D38" i="3"/>
  <c r="F38" i="3"/>
  <c r="G38" i="3" s="1"/>
  <c r="H38" i="3" s="1"/>
  <c r="D39" i="3"/>
  <c r="F39" i="3"/>
  <c r="G39" i="3" s="1"/>
  <c r="H39" i="3" s="1"/>
  <c r="D20" i="3"/>
  <c r="D40" i="3"/>
  <c r="F40" i="3"/>
  <c r="G40" i="3" s="1"/>
  <c r="H40" i="3" s="1"/>
  <c r="D41" i="3"/>
  <c r="F41" i="3"/>
  <c r="G41" i="3" s="1"/>
  <c r="H41" i="3" s="1"/>
  <c r="D42" i="3"/>
  <c r="F42" i="3"/>
  <c r="G42" i="3" s="1"/>
  <c r="H42" i="3" s="1"/>
  <c r="D43" i="3"/>
  <c r="F43" i="3"/>
  <c r="G43" i="3" s="1"/>
  <c r="H43" i="3" s="1"/>
  <c r="D44" i="3"/>
  <c r="F44" i="3"/>
  <c r="G44" i="3" s="1"/>
  <c r="H44" i="3" s="1"/>
  <c r="D45" i="3"/>
  <c r="F45" i="3"/>
  <c r="G45" i="3" s="1"/>
  <c r="H45" i="3" s="1"/>
  <c r="D46" i="3"/>
  <c r="F46" i="3"/>
  <c r="G46" i="3" s="1"/>
  <c r="H46" i="3" s="1"/>
  <c r="D47" i="3"/>
  <c r="F47" i="3"/>
  <c r="G47" i="3"/>
  <c r="H47" i="3" s="1"/>
  <c r="D48" i="3"/>
  <c r="F48" i="3"/>
  <c r="G48" i="3" s="1"/>
  <c r="H48" i="3" s="1"/>
  <c r="D49" i="3"/>
  <c r="F49" i="3"/>
  <c r="G49" i="3" s="1"/>
  <c r="H49" i="3" s="1"/>
  <c r="D50" i="3"/>
  <c r="F50" i="3"/>
  <c r="G50" i="3" s="1"/>
  <c r="H50" i="3" s="1"/>
  <c r="D51" i="3"/>
  <c r="F51" i="3"/>
  <c r="G51" i="3"/>
  <c r="H51" i="3" s="1"/>
  <c r="D52" i="3"/>
  <c r="F52" i="3"/>
  <c r="G52" i="3" s="1"/>
  <c r="H52" i="3" s="1"/>
  <c r="D53" i="3"/>
  <c r="F53" i="3"/>
  <c r="G53" i="3" s="1"/>
  <c r="H53" i="3" s="1"/>
  <c r="D54" i="3"/>
  <c r="F54" i="3"/>
  <c r="G54" i="3"/>
  <c r="H54" i="3" s="1"/>
  <c r="D55" i="3"/>
  <c r="F55" i="3"/>
  <c r="G55" i="3" s="1"/>
  <c r="H55" i="3" s="1"/>
  <c r="D56" i="3"/>
  <c r="F56" i="3"/>
  <c r="G56" i="3" s="1"/>
  <c r="H56" i="3" s="1"/>
  <c r="D57" i="3"/>
  <c r="F57" i="3"/>
  <c r="G57" i="3" s="1"/>
  <c r="H57" i="3" s="1"/>
  <c r="D58" i="3"/>
  <c r="F58" i="3"/>
  <c r="G58" i="3" s="1"/>
  <c r="H58" i="3" s="1"/>
  <c r="D59" i="3"/>
  <c r="F59" i="3"/>
  <c r="G59" i="3"/>
  <c r="H59" i="3" s="1"/>
  <c r="D60" i="3"/>
  <c r="F60" i="3"/>
  <c r="G60" i="3" s="1"/>
  <c r="H60" i="3" s="1"/>
  <c r="D61" i="3"/>
  <c r="F61" i="3"/>
  <c r="G61" i="3" s="1"/>
  <c r="H61" i="3" s="1"/>
  <c r="D62" i="3"/>
  <c r="F62" i="3"/>
  <c r="G62" i="3" s="1"/>
  <c r="H62" i="3" s="1"/>
  <c r="G63" i="3"/>
  <c r="H63" i="3" s="1"/>
  <c r="F35" i="3"/>
  <c r="G35" i="3" s="1"/>
  <c r="H35" i="3" s="1"/>
  <c r="F36" i="3"/>
  <c r="G36" i="3" s="1"/>
  <c r="H36" i="3" s="1"/>
  <c r="F63" i="3"/>
  <c r="F64" i="3"/>
  <c r="G64" i="3" s="1"/>
  <c r="H64" i="3" s="1"/>
  <c r="F65" i="3"/>
  <c r="G65" i="3" s="1"/>
  <c r="H65" i="3" s="1"/>
  <c r="F66" i="3"/>
  <c r="G66" i="3" s="1"/>
  <c r="H66" i="3" s="1"/>
  <c r="F67" i="3"/>
  <c r="G67" i="3" s="1"/>
  <c r="H67" i="3" s="1"/>
  <c r="F68" i="3"/>
  <c r="G68" i="3" s="1"/>
  <c r="H68" i="3" s="1"/>
  <c r="F69" i="3"/>
  <c r="G69" i="3" s="1"/>
  <c r="H69" i="3" s="1"/>
  <c r="F70" i="3"/>
  <c r="G70" i="3" s="1"/>
  <c r="H70" i="3" s="1"/>
  <c r="F71" i="3"/>
  <c r="G71" i="3" s="1"/>
  <c r="H71" i="3" s="1"/>
  <c r="F72" i="3"/>
  <c r="G72" i="3" s="1"/>
  <c r="H72" i="3" s="1"/>
  <c r="F73" i="3"/>
  <c r="G73" i="3" s="1"/>
  <c r="H73" i="3" s="1"/>
  <c r="F74" i="3"/>
  <c r="G74" i="3" s="1"/>
  <c r="H74" i="3" s="1"/>
  <c r="F75" i="3"/>
  <c r="G75" i="3" s="1"/>
  <c r="H75" i="3" s="1"/>
  <c r="F76" i="3"/>
  <c r="G76" i="3" s="1"/>
  <c r="H76" i="3" s="1"/>
  <c r="F77" i="3"/>
  <c r="G77" i="3" s="1"/>
  <c r="H77" i="3" s="1"/>
  <c r="F78" i="3"/>
  <c r="G78" i="3" s="1"/>
  <c r="H78" i="3" s="1"/>
  <c r="F79" i="3"/>
  <c r="G79" i="3" s="1"/>
  <c r="H79" i="3" s="1"/>
  <c r="D35" i="3"/>
  <c r="D36" i="3"/>
  <c r="D63" i="3"/>
  <c r="D64" i="3"/>
  <c r="D65" i="3"/>
  <c r="D66" i="3"/>
  <c r="D67" i="3"/>
  <c r="D68" i="3"/>
  <c r="D69" i="3"/>
  <c r="D70" i="3"/>
  <c r="D71" i="3"/>
  <c r="D72" i="3"/>
  <c r="D73" i="3"/>
  <c r="D74" i="3"/>
  <c r="D75" i="3"/>
  <c r="D76" i="3"/>
  <c r="D77" i="3"/>
  <c r="D78" i="3"/>
  <c r="D79" i="3"/>
  <c r="H31" i="7" l="1"/>
  <c r="G35" i="7"/>
  <c r="H35" i="7" s="1"/>
  <c r="G27" i="7"/>
  <c r="H27" i="7" s="1"/>
  <c r="G74" i="7"/>
  <c r="H74" i="7" s="1"/>
  <c r="H50" i="7"/>
  <c r="H43" i="7"/>
  <c r="H47" i="7"/>
  <c r="G72" i="7"/>
  <c r="H72" i="7" s="1"/>
  <c r="G64" i="7"/>
  <c r="H64" i="7" s="1"/>
  <c r="H21" i="7"/>
  <c r="H51" i="7"/>
  <c r="G71" i="7"/>
  <c r="H71" i="7" s="1"/>
  <c r="G63" i="7"/>
  <c r="H63" i="7" s="1"/>
  <c r="G47" i="7"/>
  <c r="G31" i="7"/>
  <c r="H55" i="7"/>
  <c r="H66" i="7"/>
  <c r="H67" i="7"/>
  <c r="H75" i="7"/>
  <c r="H26" i="7"/>
  <c r="H34" i="7"/>
  <c r="H42" i="7"/>
  <c r="H45" i="7"/>
  <c r="H57" i="7"/>
  <c r="H61" i="7"/>
  <c r="H69" i="7"/>
  <c r="H77" i="7"/>
  <c r="H65" i="7"/>
  <c r="H22" i="7"/>
  <c r="H49" i="7"/>
  <c r="H33" i="7"/>
  <c r="H53" i="7"/>
  <c r="H25" i="7"/>
  <c r="H73" i="7"/>
  <c r="H29" i="7"/>
  <c r="H23" i="7"/>
  <c r="H30" i="7"/>
  <c r="H37" i="7"/>
  <c r="H60" i="7"/>
  <c r="H68" i="7"/>
  <c r="H76" i="7"/>
  <c r="H62" i="7"/>
  <c r="H70" i="7"/>
  <c r="H41" i="7"/>
  <c r="H20" i="7"/>
  <c r="D21" i="3"/>
  <c r="D22" i="3"/>
  <c r="D23" i="3"/>
  <c r="D24" i="3"/>
  <c r="D25" i="3"/>
  <c r="D26" i="3"/>
  <c r="D27" i="3"/>
  <c r="D28" i="3"/>
  <c r="D29" i="3"/>
  <c r="D30" i="3"/>
  <c r="D31" i="3"/>
  <c r="D32" i="3"/>
  <c r="D33" i="3"/>
  <c r="D34" i="3"/>
  <c r="L21" i="7" l="1"/>
  <c r="L19" i="7"/>
  <c r="L20" i="7"/>
  <c r="F34" i="3"/>
  <c r="G34" i="3" s="1"/>
  <c r="F33" i="3"/>
  <c r="G33" i="3" s="1"/>
  <c r="F32" i="3"/>
  <c r="G32" i="3" s="1"/>
  <c r="F31" i="3"/>
  <c r="F30" i="3"/>
  <c r="G30" i="3" s="1"/>
  <c r="F29" i="3"/>
  <c r="G29" i="3" s="1"/>
  <c r="F28" i="3"/>
  <c r="G28" i="3" s="1"/>
  <c r="F27" i="3"/>
  <c r="G27" i="3" s="1"/>
  <c r="F26" i="3"/>
  <c r="G26" i="3" s="1"/>
  <c r="F25" i="3"/>
  <c r="G25" i="3" s="1"/>
  <c r="F24" i="3"/>
  <c r="G24" i="3" s="1"/>
  <c r="F23" i="3"/>
  <c r="G23" i="3" s="1"/>
  <c r="F22" i="3"/>
  <c r="G22" i="3" s="1"/>
  <c r="F21" i="3"/>
  <c r="G21" i="3" s="1"/>
  <c r="F20" i="3"/>
  <c r="G20" i="3" s="1"/>
  <c r="G31" i="3" l="1"/>
  <c r="H31" i="3" s="1"/>
  <c r="H27" i="3"/>
  <c r="H21" i="3"/>
  <c r="H22" i="3"/>
  <c r="H23" i="3"/>
  <c r="H34" i="3"/>
  <c r="H30" i="3"/>
  <c r="H33" i="3"/>
  <c r="H28" i="3"/>
  <c r="H25" i="3"/>
  <c r="H29" i="3"/>
  <c r="H26" i="3"/>
  <c r="H24" i="3"/>
  <c r="H32" i="3"/>
  <c r="H20" i="3" l="1"/>
  <c r="L20" i="3" s="1"/>
  <c r="E18" i="1"/>
  <c r="D6" i="1"/>
  <c r="F6" i="1" s="1"/>
  <c r="D7" i="1"/>
  <c r="F7" i="1" s="1"/>
  <c r="D8" i="1"/>
  <c r="F8" i="1" s="1"/>
  <c r="D9" i="1"/>
  <c r="F9" i="1" s="1"/>
  <c r="D10" i="1"/>
  <c r="F10" i="1" s="1"/>
  <c r="D11" i="1"/>
  <c r="F11" i="1" s="1"/>
  <c r="D12" i="1"/>
  <c r="F12" i="1" s="1"/>
  <c r="D13" i="1"/>
  <c r="F13" i="1" s="1"/>
  <c r="D14" i="1"/>
  <c r="F14" i="1" s="1"/>
  <c r="D15" i="1"/>
  <c r="F15" i="1" s="1"/>
  <c r="D5" i="1"/>
  <c r="F5" i="1" s="1"/>
  <c r="E6" i="1"/>
  <c r="E7" i="1"/>
  <c r="E8" i="1"/>
  <c r="E9" i="1"/>
  <c r="E10" i="1"/>
  <c r="E11" i="1"/>
  <c r="E12" i="1"/>
  <c r="E13" i="1"/>
  <c r="E14" i="1"/>
  <c r="E15" i="1"/>
  <c r="E16" i="1"/>
  <c r="E17" i="1"/>
  <c r="E5" i="1"/>
  <c r="L19" i="3" l="1"/>
  <c r="L21" i="3"/>
  <c r="J19" i="1"/>
  <c r="J20" i="1"/>
</calcChain>
</file>

<file path=xl/sharedStrings.xml><?xml version="1.0" encoding="utf-8"?>
<sst xmlns="http://schemas.openxmlformats.org/spreadsheetml/2006/main" count="97" uniqueCount="56">
  <si>
    <t>Mittaus</t>
  </si>
  <si>
    <t>#</t>
  </si>
  <si>
    <t>Voima</t>
  </si>
  <si>
    <t>kg</t>
  </si>
  <si>
    <t>Pinta-ala</t>
  </si>
  <si>
    <t>m^2</t>
  </si>
  <si>
    <t>Jännitys</t>
  </si>
  <si>
    <t>Pa</t>
  </si>
  <si>
    <t>massa</t>
  </si>
  <si>
    <t>N</t>
  </si>
  <si>
    <t>Ohjeet</t>
  </si>
  <si>
    <t>Keskihajonta:</t>
  </si>
  <si>
    <t>Keskiarvo:</t>
  </si>
  <si>
    <t>Keskiarvoa ja hajontaa varten deletoi ylimääräiset rivit (muuten ylimääräiset nollat tulevat mukaan)</t>
  </si>
  <si>
    <t>Murtolujuus</t>
  </si>
  <si>
    <t>Huomatkaa että pinta-ala on kaksi kertaa 0.3 mm langan poikkipinta-ala koska langasta tehtiin lenkki.</t>
  </si>
  <si>
    <t xml:space="preserve">Pituuden muutos </t>
  </si>
  <si>
    <t>Venymä</t>
  </si>
  <si>
    <t>Käytetty komentoa AVERAGE</t>
  </si>
  <si>
    <t>Käytetty komentoa STDEV.S</t>
  </si>
  <si>
    <t>Jos tarvitset lisää rivejä niin varmista että kaavat ovat kopioituneet oikein uusille riveille</t>
  </si>
  <si>
    <t>Kulmakerroin</t>
  </si>
  <si>
    <t>Y-Akselin leikkaupiste</t>
  </si>
  <si>
    <t>Käytetty komentoa SLOPE</t>
  </si>
  <si>
    <t>Käytetty komentoa INTERCEPT</t>
  </si>
  <si>
    <t>R^2</t>
  </si>
  <si>
    <t>Käytetty komentoa RSQ</t>
  </si>
  <si>
    <t>Mpa</t>
  </si>
  <si>
    <t>MPa</t>
  </si>
  <si>
    <t>cm</t>
  </si>
  <si>
    <t>Käykää läpi komentoja ja käytettyjä kaavoja 1. oppiaksenne miten ne tehdään ja 2. ollaksenne kriittisiä kaikkea kohtaan</t>
  </si>
  <si>
    <r>
      <rPr>
        <b/>
        <u/>
        <sz val="11"/>
        <color theme="1"/>
        <rFont val="Calibri"/>
        <family val="2"/>
        <scheme val="minor"/>
      </rPr>
      <t xml:space="preserve">Syötä C sarakkeeseen </t>
    </r>
    <r>
      <rPr>
        <b/>
        <sz val="11"/>
        <color theme="1"/>
        <rFont val="Calibri"/>
        <family val="2"/>
        <scheme val="minor"/>
      </rPr>
      <t>massat</t>
    </r>
  </si>
  <si>
    <r>
      <t xml:space="preserve">Esitä tulokset raportissa </t>
    </r>
    <r>
      <rPr>
        <b/>
        <u/>
        <sz val="11"/>
        <color theme="1"/>
        <rFont val="Calibri"/>
        <family val="2"/>
        <scheme val="minor"/>
      </rPr>
      <t xml:space="preserve">järkevissä yksiköissä järkevällä tarkkuudella. </t>
    </r>
    <r>
      <rPr>
        <b/>
        <sz val="11"/>
        <color theme="1"/>
        <rFont val="Calibri"/>
        <family val="2"/>
        <scheme val="minor"/>
      </rPr>
      <t>Tarkkuudesta: tulosten käsittelyn ei pitäisi ainakaan luoda uusia merkitseviä numeroita raakadataan nähden.</t>
    </r>
  </si>
  <si>
    <t>15.9.2020 Materiaalitieteen Perusteet, Excel tiedosto Labraa 1 varten. Ville Jokinen</t>
  </si>
  <si>
    <t>ORANSSI NAUHA, dimensiot 25cm pituus, 5cm leveys, 0.1cm paksuus</t>
  </si>
  <si>
    <t>VIOLETTI NAUHA, dimensiot 25 cm pituus, 5cm leveys, 0,2 cm paksuus</t>
  </si>
  <si>
    <t>Lisätehtävä, kirjallisuus 0.5sivua omaa tekstiä + loppuun joku lasku näistä asioita</t>
  </si>
  <si>
    <t>Mittaus 1</t>
  </si>
  <si>
    <t>Mittaus 2</t>
  </si>
  <si>
    <t>Mittaus 3</t>
  </si>
  <si>
    <t>1. Syötä mittaamasi pituuden muutos vs massa datapisteetsarakkeisiin C ja E</t>
  </si>
  <si>
    <t>2. Deletoi jännitys ja venymä sarakkeista nollat pois tyhjäksi jääviltä riveiltä (jos sinulla on enemmän kuin 20 datapistettä per mittaus, käytä ainoastaan ensimmäisiä 20 pistettä tai yritä itse keksiä miten rivejä lisätään)</t>
  </si>
  <si>
    <t>(Jos haluat muuttaa komentojen data-alueita, näet data alueet maalattuna kun klikkaat ensin kyseistä kenttää ja sitten ylhäällä olevaan fx kenttää. )</t>
  </si>
  <si>
    <t>3. Tutki datasi perusteella mikä olisi hyvä valinta lineaariseksi alueeksi kimmokertoimen määritystä varten. Mahdollisimman laaja data-alue jolla lineaarisuus (jotakuinkin) säilyy. Tämä saattaa olla koko alue.</t>
  </si>
  <si>
    <t xml:space="preserve">4. Virhe-analyysia varten, arvioi sovituksen hyvyyttä visuaalisesti ja R^2 arvon avulla. Tässä tehtävässä tiedämme että kun jännitys on 0 niin venymä on 0, voit siis arvioida mittausta myös Y akselin leikkauspisteen kautta. </t>
  </si>
  <si>
    <t>5. Raporttia varten tarvitset kuvaajan, pienimmän neliösumman perusteella määritetyn kulmakertoimen. Kimmokerroin on yhtälön 3 perusteella suoraan kulmakerroin eli SLOPE komennolla saatu arvo.</t>
  </si>
  <si>
    <t>6. Tee kuvaajasta yleisten työohjeiden perusteella oikean näköinen, akselit, yksiköt ym. Valitse akseleille fiksut yksiköt. Klikkaamalla kuvaa ja oikeasta yläkulmasta paina + nappia niin sieltä löytyy optioita</t>
  </si>
  <si>
    <t>(Jos haluat lisätä jonkun uuden lineaarisovituksen saat lisättyä right clickaamalla kuvaa ja valitsemalla select data. Klikkaa add new series ja sitten pääset valitsemaan sovitukselle X ja Y kentät.)</t>
  </si>
  <si>
    <t>Datapiste</t>
  </si>
  <si>
    <t>1. Syötä mittaamasi (pituuden muutos) vs (massa) datapisteet sarakkeisiin C ja E</t>
  </si>
  <si>
    <t>1b. Tällä sivulla valmiiksi annettu taulukko on suora kopio oranssin nauhan välilehdeltä. Sinun täytyy muuttaa G sarakkeella olevaa jännityksen kaavaa vastaavaan violetin nauhan dimensioita</t>
  </si>
  <si>
    <t>-katso kaavaa ruudussa G20 ja muuta se vastaamaan violetin nauhan dimensioita. Tutki yksiköitä selvittääksesi mitä numerot ovat ja missä yksiköissä.</t>
  </si>
  <si>
    <t>-kun olet korjannut kaavan, klikkaa ruudun oikeassa alakulmassa olevaa pientä neliötä ja vedä alaspäin. Näin saat siirrettyä korjaamasi kaavan koko G sarakkeeseen eikä tarvitse ruutu ruudulta korjata</t>
  </si>
  <si>
    <t xml:space="preserve">Ohjeet: Tällä lehdellä analysoidaan violetti jumppanauha. </t>
  </si>
  <si>
    <r>
      <rPr>
        <b/>
        <sz val="11"/>
        <color theme="5" tint="-0.249977111117893"/>
        <rFont val="Calibri"/>
        <family val="2"/>
        <scheme val="minor"/>
      </rPr>
      <t>Ohjeet: Tällä lehdellä analysoidaan oranssi jumppanauha.</t>
    </r>
    <r>
      <rPr>
        <b/>
        <sz val="11"/>
        <color rgb="FF7030A0"/>
        <rFont val="Calibri"/>
        <family val="2"/>
        <scheme val="minor"/>
      </rPr>
      <t xml:space="preserve"> Violetti jumppanauha on seuraavalla välilehdellä.</t>
    </r>
  </si>
  <si>
    <t>Murtamiseen tarvittava jännitys eli murtolujuus: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</si>
</sst>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color theme="5" tint="-0.249977111117893"/>
      <name val="Calibri"/>
      <family val="2"/>
      <scheme val="minor"/>
    </font>
    <font>
      <b/>
      <sz val="11"/>
      <color rgb="FF7330A0"/>
      <name val="Calibri"/>
      <family val="2"/>
      <scheme val="minor"/>
    </font>
    <font>
      <b/>
      <sz val="11"/>
      <color theme="5" tint="-0.249977111117893"/>
      <name val="Calibri"/>
      <family val="2"/>
      <scheme val="minor"/>
    </font>
    <font>
      <b/>
      <sz val="11"/>
      <color rgb="FF7030A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5">
    <xf numFmtId="0" fontId="0" fillId="0" borderId="0" xfId="0"/>
    <xf numFmtId="0" fontId="2" fillId="0" borderId="0" xfId="0" applyFont="1"/>
    <xf numFmtId="0" fontId="0" fillId="0" borderId="0" xfId="0" applyFont="1"/>
    <xf numFmtId="0" fontId="1" fillId="0" borderId="0" xfId="0" applyFont="1"/>
    <xf numFmtId="0" fontId="0" fillId="0" borderId="0" xfId="0" applyFill="1"/>
    <xf numFmtId="0" fontId="2" fillId="0" borderId="0" xfId="0" applyFont="1" applyFill="1"/>
    <xf numFmtId="0" fontId="0" fillId="0" borderId="0" xfId="0" applyNumberFormat="1" applyFill="1"/>
    <xf numFmtId="0" fontId="4" fillId="0" borderId="0" xfId="0" applyFont="1" applyFill="1"/>
    <xf numFmtId="49" fontId="0" fillId="0" borderId="0" xfId="0" applyNumberFormat="1"/>
    <xf numFmtId="49" fontId="6" fillId="0" borderId="0" xfId="0" applyNumberFormat="1" applyFont="1" applyFill="1"/>
    <xf numFmtId="49" fontId="0" fillId="0" borderId="0" xfId="0" applyNumberFormat="1" applyFill="1"/>
    <xf numFmtId="49" fontId="5" fillId="0" borderId="0" xfId="0" applyNumberFormat="1" applyFont="1" applyFill="1"/>
    <xf numFmtId="0" fontId="0" fillId="0" borderId="0" xfId="0" applyNumberFormat="1" applyAlignment="1">
      <alignment vertical="center" wrapText="1"/>
    </xf>
    <xf numFmtId="0" fontId="2" fillId="0" borderId="0" xfId="0" applyFont="1" applyAlignment="1"/>
    <xf numFmtId="0" fontId="0" fillId="2" borderId="0" xfId="0" applyFill="1"/>
    <xf numFmtId="0" fontId="0" fillId="0" borderId="0" xfId="0" applyFont="1" applyFill="1"/>
    <xf numFmtId="49" fontId="2" fillId="0" borderId="0" xfId="0" applyNumberFormat="1" applyFont="1" applyFill="1"/>
    <xf numFmtId="49" fontId="1" fillId="0" borderId="0" xfId="0" applyNumberFormat="1" applyFont="1"/>
    <xf numFmtId="49" fontId="2" fillId="0" borderId="0" xfId="0" applyNumberFormat="1" applyFont="1"/>
    <xf numFmtId="49" fontId="2" fillId="2" borderId="0" xfId="0" applyNumberFormat="1" applyFont="1" applyFill="1"/>
    <xf numFmtId="49" fontId="0" fillId="2" borderId="0" xfId="0" applyNumberFormat="1" applyFill="1"/>
    <xf numFmtId="49" fontId="1" fillId="2" borderId="0" xfId="0" applyNumberFormat="1" applyFont="1" applyFill="1"/>
    <xf numFmtId="49" fontId="7" fillId="0" borderId="0" xfId="0" applyNumberFormat="1" applyFont="1"/>
    <xf numFmtId="0" fontId="0" fillId="0" borderId="0" xfId="0" applyAlignment="1">
      <alignment horizontal="center" vertical="center"/>
    </xf>
    <xf numFmtId="49" fontId="3" fillId="2" borderId="0" xfId="0" applyNumberFormat="1" applyFont="1" applyFill="1"/>
  </cellXfs>
  <cellStyles count="1">
    <cellStyle name="Normal" xfId="0" builtinId="0"/>
  </cellStyles>
  <dxfs count="0"/>
  <tableStyles count="0" defaultTableStyle="TableStyleMedium2" defaultPivotStyle="PivotStyleLight16"/>
  <colors>
    <mruColors>
      <color rgb="FF73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'Kimmokerroin, Oranssi'!$D$20:$D$79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xVal>
          <c:yVal>
            <c:numRef>
              <c:f>'Kimmokerroin, Oranssi'!$H$20:$H$79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yVal>
          <c:smooth val="0"/>
          <c:extLst>
            <c:ext xmlns:c16="http://schemas.microsoft.com/office/drawing/2014/chart" uri="{C3380CC4-5D6E-409C-BE32-E72D297353CC}">
              <c16:uniqueId val="{00000000-92B2-404B-B698-B790A5E03A0C}"/>
            </c:ext>
          </c:extLst>
        </c:ser>
        <c:dLbls>
          <c:showLegendKey val="0"/>
          <c:showVal val="0"/>
          <c:showCatName val="0"/>
          <c:showSerName val="0"/>
          <c:showPercent val="0"/>
          <c:showBubbleSize val="0"/>
        </c:dLbls>
        <c:axId val="468342896"/>
        <c:axId val="468344560"/>
      </c:scatterChart>
      <c:valAx>
        <c:axId val="468342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468344560"/>
        <c:crosses val="autoZero"/>
        <c:crossBetween val="midCat"/>
      </c:valAx>
      <c:valAx>
        <c:axId val="468344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468342896"/>
        <c:crosses val="autoZero"/>
        <c:crossBetween val="midCat"/>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'Kimmokerroin, Violetti'!$D$20:$D$79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xVal>
          <c:yVal>
            <c:numRef>
              <c:f>'Kimmokerroin, Violetti'!$H$20:$H$79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yVal>
          <c:smooth val="0"/>
          <c:extLst>
            <c:ext xmlns:c16="http://schemas.microsoft.com/office/drawing/2014/chart" uri="{C3380CC4-5D6E-409C-BE32-E72D297353CC}">
              <c16:uniqueId val="{00000000-CFA9-4C65-ADEC-BF07F73C7263}"/>
            </c:ext>
          </c:extLst>
        </c:ser>
        <c:dLbls>
          <c:showLegendKey val="0"/>
          <c:showVal val="0"/>
          <c:showCatName val="0"/>
          <c:showSerName val="0"/>
          <c:showPercent val="0"/>
          <c:showBubbleSize val="0"/>
        </c:dLbls>
        <c:axId val="468342896"/>
        <c:axId val="468344560"/>
      </c:scatterChart>
      <c:valAx>
        <c:axId val="468342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468344560"/>
        <c:crosses val="autoZero"/>
        <c:crossBetween val="midCat"/>
      </c:valAx>
      <c:valAx>
        <c:axId val="468344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468342896"/>
        <c:crosses val="autoZero"/>
        <c:crossBetween val="midCat"/>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28575</xdr:colOff>
      <xdr:row>21</xdr:row>
      <xdr:rowOff>66675</xdr:rowOff>
    </xdr:from>
    <xdr:to>
      <xdr:col>13</xdr:col>
      <xdr:colOff>733425</xdr:colOff>
      <xdr:row>36</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xdr:colOff>
      <xdr:row>21</xdr:row>
      <xdr:rowOff>66675</xdr:rowOff>
    </xdr:from>
    <xdr:to>
      <xdr:col>13</xdr:col>
      <xdr:colOff>733425</xdr:colOff>
      <xdr:row>36</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D26" sqref="D26"/>
    </sheetView>
  </sheetViews>
  <sheetFormatPr defaultRowHeight="14.5" x14ac:dyDescent="0.35"/>
  <cols>
    <col min="5" max="6" width="12" bestFit="1" customWidth="1"/>
    <col min="9" max="9" width="13.54296875" customWidth="1"/>
  </cols>
  <sheetData>
    <row r="1" spans="1:9" x14ac:dyDescent="0.35">
      <c r="A1" t="s">
        <v>33</v>
      </c>
    </row>
    <row r="2" spans="1:9" x14ac:dyDescent="0.35">
      <c r="I2" s="1" t="s">
        <v>10</v>
      </c>
    </row>
    <row r="3" spans="1:9" x14ac:dyDescent="0.35">
      <c r="B3" t="s">
        <v>0</v>
      </c>
      <c r="C3" t="s">
        <v>8</v>
      </c>
      <c r="D3" t="s">
        <v>2</v>
      </c>
      <c r="E3" t="s">
        <v>4</v>
      </c>
      <c r="F3" t="s">
        <v>14</v>
      </c>
      <c r="I3" s="1" t="s">
        <v>31</v>
      </c>
    </row>
    <row r="4" spans="1:9" x14ac:dyDescent="0.35">
      <c r="B4" t="s">
        <v>1</v>
      </c>
      <c r="C4" t="s">
        <v>3</v>
      </c>
      <c r="D4" t="s">
        <v>9</v>
      </c>
      <c r="E4" t="s">
        <v>5</v>
      </c>
      <c r="F4" t="s">
        <v>7</v>
      </c>
      <c r="I4" s="1" t="s">
        <v>13</v>
      </c>
    </row>
    <row r="5" spans="1:9" x14ac:dyDescent="0.35">
      <c r="B5">
        <v>1</v>
      </c>
      <c r="C5" s="2"/>
      <c r="D5">
        <f>9.81*C5</f>
        <v>0</v>
      </c>
      <c r="E5">
        <f>2*PI()*0.0003*0.0003/4</f>
        <v>1.4137166941154067E-7</v>
      </c>
      <c r="F5">
        <f>D5/E5</f>
        <v>0</v>
      </c>
      <c r="I5" s="1" t="s">
        <v>20</v>
      </c>
    </row>
    <row r="6" spans="1:9" x14ac:dyDescent="0.35">
      <c r="B6">
        <v>2</v>
      </c>
      <c r="C6" s="2"/>
      <c r="D6">
        <f t="shared" ref="D6:D18" si="0">9.81*C6</f>
        <v>0</v>
      </c>
      <c r="E6">
        <f t="shared" ref="E6:E18" si="1">2*PI()*0.0003*0.0003/4</f>
        <v>1.4137166941154067E-7</v>
      </c>
      <c r="F6">
        <f t="shared" ref="F6:F18" si="2">D6/E6</f>
        <v>0</v>
      </c>
      <c r="I6" s="1" t="s">
        <v>32</v>
      </c>
    </row>
    <row r="7" spans="1:9" x14ac:dyDescent="0.35">
      <c r="B7">
        <v>3</v>
      </c>
      <c r="C7" s="2"/>
      <c r="D7">
        <f t="shared" si="0"/>
        <v>0</v>
      </c>
      <c r="E7">
        <f t="shared" si="1"/>
        <v>1.4137166941154067E-7</v>
      </c>
      <c r="F7">
        <f t="shared" si="2"/>
        <v>0</v>
      </c>
      <c r="I7" s="1" t="s">
        <v>30</v>
      </c>
    </row>
    <row r="8" spans="1:9" x14ac:dyDescent="0.35">
      <c r="B8">
        <v>4</v>
      </c>
      <c r="C8" s="2"/>
      <c r="D8">
        <f t="shared" si="0"/>
        <v>0</v>
      </c>
      <c r="E8">
        <f t="shared" si="1"/>
        <v>1.4137166941154067E-7</v>
      </c>
      <c r="F8">
        <f t="shared" si="2"/>
        <v>0</v>
      </c>
      <c r="I8" s="2"/>
    </row>
    <row r="9" spans="1:9" x14ac:dyDescent="0.35">
      <c r="B9">
        <v>5</v>
      </c>
      <c r="C9" s="2"/>
      <c r="D9">
        <f t="shared" si="0"/>
        <v>0</v>
      </c>
      <c r="E9">
        <f t="shared" si="1"/>
        <v>1.4137166941154067E-7</v>
      </c>
      <c r="F9">
        <f t="shared" si="2"/>
        <v>0</v>
      </c>
      <c r="I9" s="2" t="s">
        <v>15</v>
      </c>
    </row>
    <row r="10" spans="1:9" x14ac:dyDescent="0.35">
      <c r="B10">
        <v>6</v>
      </c>
      <c r="C10" s="2"/>
      <c r="D10">
        <f t="shared" si="0"/>
        <v>0</v>
      </c>
      <c r="E10">
        <f t="shared" si="1"/>
        <v>1.4137166941154067E-7</v>
      </c>
      <c r="F10">
        <f t="shared" si="2"/>
        <v>0</v>
      </c>
    </row>
    <row r="11" spans="1:9" x14ac:dyDescent="0.35">
      <c r="B11">
        <v>7</v>
      </c>
      <c r="C11" s="2"/>
      <c r="D11">
        <f t="shared" si="0"/>
        <v>0</v>
      </c>
      <c r="E11">
        <f t="shared" si="1"/>
        <v>1.4137166941154067E-7</v>
      </c>
      <c r="F11">
        <f t="shared" si="2"/>
        <v>0</v>
      </c>
    </row>
    <row r="12" spans="1:9" x14ac:dyDescent="0.35">
      <c r="B12">
        <v>8</v>
      </c>
      <c r="C12" s="2"/>
      <c r="D12">
        <f t="shared" si="0"/>
        <v>0</v>
      </c>
      <c r="E12">
        <f t="shared" si="1"/>
        <v>1.4137166941154067E-7</v>
      </c>
      <c r="F12">
        <f t="shared" si="2"/>
        <v>0</v>
      </c>
    </row>
    <row r="13" spans="1:9" x14ac:dyDescent="0.35">
      <c r="B13">
        <v>9</v>
      </c>
      <c r="C13" s="2"/>
      <c r="D13">
        <f t="shared" si="0"/>
        <v>0</v>
      </c>
      <c r="E13">
        <f t="shared" si="1"/>
        <v>1.4137166941154067E-7</v>
      </c>
      <c r="F13">
        <f t="shared" si="2"/>
        <v>0</v>
      </c>
    </row>
    <row r="14" spans="1:9" x14ac:dyDescent="0.35">
      <c r="B14">
        <v>10</v>
      </c>
      <c r="C14" s="2"/>
      <c r="D14">
        <f t="shared" si="0"/>
        <v>0</v>
      </c>
      <c r="E14">
        <f t="shared" si="1"/>
        <v>1.4137166941154067E-7</v>
      </c>
      <c r="F14">
        <f t="shared" si="2"/>
        <v>0</v>
      </c>
    </row>
    <row r="15" spans="1:9" x14ac:dyDescent="0.35">
      <c r="B15">
        <v>11</v>
      </c>
      <c r="C15" s="2"/>
      <c r="D15">
        <f t="shared" si="0"/>
        <v>0</v>
      </c>
      <c r="E15">
        <f t="shared" si="1"/>
        <v>1.4137166941154067E-7</v>
      </c>
      <c r="F15">
        <f t="shared" si="2"/>
        <v>0</v>
      </c>
    </row>
    <row r="16" spans="1:9" x14ac:dyDescent="0.35">
      <c r="B16">
        <v>12</v>
      </c>
      <c r="D16">
        <f t="shared" si="0"/>
        <v>0</v>
      </c>
      <c r="E16">
        <f t="shared" si="1"/>
        <v>1.4137166941154067E-7</v>
      </c>
      <c r="F16">
        <f t="shared" si="2"/>
        <v>0</v>
      </c>
    </row>
    <row r="17" spans="2:13" x14ac:dyDescent="0.35">
      <c r="B17">
        <v>13</v>
      </c>
      <c r="D17">
        <f t="shared" si="0"/>
        <v>0</v>
      </c>
      <c r="E17">
        <f t="shared" si="1"/>
        <v>1.4137166941154067E-7</v>
      </c>
      <c r="F17">
        <f t="shared" si="2"/>
        <v>0</v>
      </c>
    </row>
    <row r="18" spans="2:13" x14ac:dyDescent="0.35">
      <c r="B18">
        <v>14</v>
      </c>
      <c r="D18">
        <f t="shared" si="0"/>
        <v>0</v>
      </c>
      <c r="E18">
        <f t="shared" si="1"/>
        <v>1.4137166941154067E-7</v>
      </c>
      <c r="F18">
        <f t="shared" si="2"/>
        <v>0</v>
      </c>
      <c r="I18" t="s">
        <v>55</v>
      </c>
    </row>
    <row r="19" spans="2:13" x14ac:dyDescent="0.35">
      <c r="I19" s="1" t="s">
        <v>12</v>
      </c>
      <c r="J19" s="1">
        <f>AVERAGE(F5:F18)</f>
        <v>0</v>
      </c>
      <c r="K19" s="1" t="s">
        <v>7</v>
      </c>
      <c r="M19" t="s">
        <v>18</v>
      </c>
    </row>
    <row r="20" spans="2:13" x14ac:dyDescent="0.35">
      <c r="I20" s="1" t="s">
        <v>11</v>
      </c>
      <c r="J20" s="1">
        <f>_xlfn.STDEV.S(F5:F18)</f>
        <v>0</v>
      </c>
      <c r="K20" s="1" t="s">
        <v>7</v>
      </c>
      <c r="M20" t="s">
        <v>19</v>
      </c>
    </row>
    <row r="48" spans="6:6" x14ac:dyDescent="0.35">
      <c r="F48" t="s">
        <v>36</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workbookViewId="0">
      <selection activeCell="F14" sqref="F14"/>
    </sheetView>
  </sheetViews>
  <sheetFormatPr defaultRowHeight="14.5" x14ac:dyDescent="0.35"/>
  <cols>
    <col min="2" max="2" width="8.7265625" style="8"/>
    <col min="3" max="3" width="16.453125" customWidth="1"/>
    <col min="6" max="7" width="12" bestFit="1" customWidth="1"/>
    <col min="8" max="9" width="12" customWidth="1"/>
    <col min="10" max="10" width="27.54296875" customWidth="1"/>
    <col min="11" max="11" width="21.453125" customWidth="1"/>
    <col min="13" max="13" width="13.54296875" customWidth="1"/>
    <col min="14" max="14" width="22.1796875" customWidth="1"/>
    <col min="17" max="17" width="21.54296875" customWidth="1"/>
    <col min="19" max="19" width="18" customWidth="1"/>
  </cols>
  <sheetData>
    <row r="1" spans="1:24" x14ac:dyDescent="0.35">
      <c r="K1" s="3"/>
    </row>
    <row r="2" spans="1:24" x14ac:dyDescent="0.35">
      <c r="A2" s="1" t="s">
        <v>54</v>
      </c>
      <c r="C2" s="5"/>
      <c r="K2" s="3"/>
      <c r="N2" s="5"/>
      <c r="V2" s="3"/>
    </row>
    <row r="3" spans="1:24" x14ac:dyDescent="0.35">
      <c r="A3" s="1" t="s">
        <v>49</v>
      </c>
      <c r="C3" s="5"/>
      <c r="K3" s="3"/>
      <c r="N3" s="5"/>
      <c r="V3" s="3"/>
    </row>
    <row r="4" spans="1:24" x14ac:dyDescent="0.35">
      <c r="A4" s="1" t="s">
        <v>41</v>
      </c>
      <c r="C4" s="5"/>
      <c r="K4" s="3"/>
      <c r="N4" s="5"/>
      <c r="V4" s="3"/>
    </row>
    <row r="5" spans="1:24" x14ac:dyDescent="0.35">
      <c r="A5" s="1" t="s">
        <v>42</v>
      </c>
      <c r="C5" s="5"/>
      <c r="K5" s="3"/>
      <c r="N5" s="5"/>
      <c r="V5" s="3"/>
    </row>
    <row r="6" spans="1:24" x14ac:dyDescent="0.35">
      <c r="A6" s="1" t="s">
        <v>43</v>
      </c>
      <c r="C6" s="5"/>
      <c r="K6" s="3"/>
      <c r="N6" s="5"/>
      <c r="V6" s="3"/>
    </row>
    <row r="7" spans="1:24" x14ac:dyDescent="0.35">
      <c r="A7" s="1" t="s">
        <v>44</v>
      </c>
      <c r="C7" s="5"/>
      <c r="K7" s="3"/>
      <c r="N7" s="5"/>
      <c r="V7" s="3"/>
    </row>
    <row r="8" spans="1:24" x14ac:dyDescent="0.35">
      <c r="A8" s="1" t="s">
        <v>45</v>
      </c>
      <c r="C8" s="5"/>
      <c r="M8" s="1"/>
      <c r="N8" s="5"/>
      <c r="X8" s="1"/>
    </row>
    <row r="9" spans="1:24" x14ac:dyDescent="0.35">
      <c r="A9" s="1" t="s">
        <v>46</v>
      </c>
      <c r="C9" s="5"/>
      <c r="M9" s="1"/>
      <c r="N9" s="5"/>
      <c r="X9" s="1"/>
    </row>
    <row r="10" spans="1:24" x14ac:dyDescent="0.35">
      <c r="A10" s="1" t="s">
        <v>47</v>
      </c>
      <c r="C10" s="5"/>
      <c r="M10" s="1"/>
      <c r="N10" s="5"/>
      <c r="X10" s="1"/>
    </row>
    <row r="11" spans="1:24" x14ac:dyDescent="0.35">
      <c r="C11" s="5"/>
      <c r="M11" s="1"/>
      <c r="N11" s="5"/>
      <c r="X11" s="1"/>
    </row>
    <row r="12" spans="1:24" x14ac:dyDescent="0.35">
      <c r="C12" s="5"/>
      <c r="M12" s="1"/>
      <c r="N12" s="5"/>
      <c r="X12" s="1"/>
    </row>
    <row r="13" spans="1:24" x14ac:dyDescent="0.35">
      <c r="C13" s="5"/>
      <c r="M13" s="1"/>
      <c r="N13" s="5"/>
      <c r="X13" s="1"/>
    </row>
    <row r="14" spans="1:24" x14ac:dyDescent="0.35">
      <c r="C14" s="5"/>
      <c r="M14" s="1"/>
      <c r="N14" s="5"/>
      <c r="X14" s="1"/>
    </row>
    <row r="15" spans="1:24" x14ac:dyDescent="0.35">
      <c r="C15" s="5"/>
      <c r="M15" s="1"/>
      <c r="N15" s="5"/>
      <c r="X15" s="1"/>
    </row>
    <row r="16" spans="1:24" x14ac:dyDescent="0.35">
      <c r="B16" s="9"/>
      <c r="C16" s="7"/>
      <c r="D16" s="7"/>
      <c r="E16" s="7"/>
      <c r="F16" s="7"/>
      <c r="G16" s="7"/>
      <c r="M16" s="1"/>
    </row>
    <row r="17" spans="1:19" x14ac:dyDescent="0.35">
      <c r="A17" s="9" t="s">
        <v>34</v>
      </c>
      <c r="B17" s="7"/>
      <c r="C17" s="7"/>
      <c r="D17" s="7"/>
      <c r="E17" s="7"/>
      <c r="M17" s="2"/>
    </row>
    <row r="18" spans="1:19" x14ac:dyDescent="0.35">
      <c r="B18" s="8" t="s">
        <v>48</v>
      </c>
      <c r="C18" s="14" t="s">
        <v>16</v>
      </c>
      <c r="D18" s="1" t="s">
        <v>17</v>
      </c>
      <c r="E18" s="14" t="s">
        <v>8</v>
      </c>
      <c r="F18" t="s">
        <v>2</v>
      </c>
      <c r="G18" s="2" t="s">
        <v>6</v>
      </c>
      <c r="H18" s="1" t="s">
        <v>6</v>
      </c>
      <c r="I18" s="1"/>
      <c r="J18" s="1"/>
      <c r="K18" s="13"/>
      <c r="L18" s="13"/>
      <c r="M18" s="13"/>
      <c r="N18" s="13"/>
      <c r="O18" s="13"/>
      <c r="P18" s="13"/>
      <c r="Q18" s="13"/>
      <c r="R18" s="13"/>
      <c r="S18" s="13"/>
    </row>
    <row r="19" spans="1:19" x14ac:dyDescent="0.35">
      <c r="B19" s="8" t="s">
        <v>1</v>
      </c>
      <c r="C19" s="14" t="s">
        <v>29</v>
      </c>
      <c r="D19" s="1"/>
      <c r="E19" s="14" t="s">
        <v>3</v>
      </c>
      <c r="F19" t="s">
        <v>9</v>
      </c>
      <c r="G19" s="2" t="s">
        <v>7</v>
      </c>
      <c r="H19" s="1" t="s">
        <v>28</v>
      </c>
      <c r="I19" s="1"/>
      <c r="J19" s="2" t="s">
        <v>23</v>
      </c>
      <c r="K19" s="2" t="s">
        <v>21</v>
      </c>
      <c r="L19" s="1" t="e">
        <f>SLOPE(H20:H79,D20:D79)</f>
        <v>#DIV/0!</v>
      </c>
      <c r="M19" s="2" t="s">
        <v>27</v>
      </c>
      <c r="N19" s="2"/>
      <c r="O19" s="1"/>
      <c r="P19" s="2"/>
      <c r="Q19" s="2"/>
      <c r="R19" s="1"/>
      <c r="S19" s="2"/>
    </row>
    <row r="20" spans="1:19" x14ac:dyDescent="0.35">
      <c r="A20" s="23" t="s">
        <v>37</v>
      </c>
      <c r="B20" s="12">
        <v>1</v>
      </c>
      <c r="C20" s="4"/>
      <c r="D20" s="5">
        <f>C20/25</f>
        <v>0</v>
      </c>
      <c r="E20" s="4"/>
      <c r="F20">
        <f>9.81*E20</f>
        <v>0</v>
      </c>
      <c r="G20" s="2">
        <f>F20/(2*0.05*0.001)</f>
        <v>0</v>
      </c>
      <c r="H20" s="1">
        <f>G20*0.000001</f>
        <v>0</v>
      </c>
      <c r="I20" s="1"/>
      <c r="J20" t="s">
        <v>26</v>
      </c>
      <c r="K20" t="s">
        <v>25</v>
      </c>
      <c r="L20" s="1" t="e">
        <f>RSQ(H20:H79,D20:D79)</f>
        <v>#DIV/0!</v>
      </c>
      <c r="M20" s="2"/>
      <c r="O20" s="1"/>
      <c r="P20" s="2"/>
      <c r="R20" s="1"/>
      <c r="S20" s="2"/>
    </row>
    <row r="21" spans="1:19" x14ac:dyDescent="0.35">
      <c r="A21" s="23"/>
      <c r="B21" s="12">
        <v>2</v>
      </c>
      <c r="C21" s="4"/>
      <c r="D21" s="5">
        <f t="shared" ref="D21:D79" si="0">C21/25</f>
        <v>0</v>
      </c>
      <c r="E21" s="4"/>
      <c r="F21">
        <f t="shared" ref="F21:F79" si="1">9.81*E21</f>
        <v>0</v>
      </c>
      <c r="G21" s="2">
        <f t="shared" ref="G21:G79" si="2">F21/(2*0.05*0.001)</f>
        <v>0</v>
      </c>
      <c r="H21" s="1">
        <f t="shared" ref="H21:H79" si="3">G21*0.000001</f>
        <v>0</v>
      </c>
      <c r="I21" s="1"/>
      <c r="J21" t="s">
        <v>24</v>
      </c>
      <c r="K21" t="s">
        <v>22</v>
      </c>
      <c r="L21" s="1" t="e">
        <f>INTERCEPT(H20:H79,D20:D79)</f>
        <v>#DIV/0!</v>
      </c>
      <c r="M21" s="2" t="s">
        <v>27</v>
      </c>
      <c r="O21" s="1"/>
      <c r="P21" s="2"/>
      <c r="R21" s="1"/>
      <c r="S21" s="2"/>
    </row>
    <row r="22" spans="1:19" x14ac:dyDescent="0.35">
      <c r="A22" s="23"/>
      <c r="B22" s="12">
        <v>3</v>
      </c>
      <c r="C22" s="4"/>
      <c r="D22" s="5">
        <f t="shared" si="0"/>
        <v>0</v>
      </c>
      <c r="E22" s="4"/>
      <c r="F22">
        <f t="shared" si="1"/>
        <v>0</v>
      </c>
      <c r="G22" s="2">
        <f t="shared" si="2"/>
        <v>0</v>
      </c>
      <c r="H22" s="1">
        <f t="shared" si="3"/>
        <v>0</v>
      </c>
      <c r="I22" s="1"/>
      <c r="S22" s="2"/>
    </row>
    <row r="23" spans="1:19" x14ac:dyDescent="0.35">
      <c r="A23" s="23"/>
      <c r="B23" s="12">
        <v>4</v>
      </c>
      <c r="C23" s="4"/>
      <c r="D23" s="5">
        <f t="shared" si="0"/>
        <v>0</v>
      </c>
      <c r="E23" s="4"/>
      <c r="F23">
        <f t="shared" si="1"/>
        <v>0</v>
      </c>
      <c r="G23" s="2">
        <f t="shared" si="2"/>
        <v>0</v>
      </c>
      <c r="H23" s="1">
        <f t="shared" si="3"/>
        <v>0</v>
      </c>
      <c r="I23" s="1"/>
    </row>
    <row r="24" spans="1:19" x14ac:dyDescent="0.35">
      <c r="A24" s="23"/>
      <c r="B24" s="12">
        <v>5</v>
      </c>
      <c r="C24" s="4"/>
      <c r="D24" s="5">
        <f t="shared" si="0"/>
        <v>0</v>
      </c>
      <c r="E24" s="4"/>
      <c r="F24">
        <f t="shared" si="1"/>
        <v>0</v>
      </c>
      <c r="G24" s="2">
        <f t="shared" si="2"/>
        <v>0</v>
      </c>
      <c r="H24" s="1">
        <f t="shared" si="3"/>
        <v>0</v>
      </c>
      <c r="I24" s="1"/>
    </row>
    <row r="25" spans="1:19" x14ac:dyDescent="0.35">
      <c r="A25" s="23"/>
      <c r="B25" s="12">
        <v>6</v>
      </c>
      <c r="C25" s="4"/>
      <c r="D25" s="5">
        <f t="shared" si="0"/>
        <v>0</v>
      </c>
      <c r="E25" s="4"/>
      <c r="F25">
        <f t="shared" si="1"/>
        <v>0</v>
      </c>
      <c r="G25" s="2">
        <f t="shared" si="2"/>
        <v>0</v>
      </c>
      <c r="H25" s="1">
        <f t="shared" si="3"/>
        <v>0</v>
      </c>
      <c r="I25" s="1"/>
    </row>
    <row r="26" spans="1:19" x14ac:dyDescent="0.35">
      <c r="A26" s="23"/>
      <c r="B26" s="12">
        <v>7</v>
      </c>
      <c r="C26" s="4"/>
      <c r="D26" s="5">
        <f t="shared" si="0"/>
        <v>0</v>
      </c>
      <c r="E26" s="4"/>
      <c r="F26">
        <f t="shared" si="1"/>
        <v>0</v>
      </c>
      <c r="G26" s="2">
        <f t="shared" si="2"/>
        <v>0</v>
      </c>
      <c r="H26" s="1">
        <f t="shared" si="3"/>
        <v>0</v>
      </c>
      <c r="I26" s="1"/>
    </row>
    <row r="27" spans="1:19" x14ac:dyDescent="0.35">
      <c r="A27" s="23"/>
      <c r="B27" s="12">
        <v>8</v>
      </c>
      <c r="C27" s="4"/>
      <c r="D27" s="5">
        <f t="shared" si="0"/>
        <v>0</v>
      </c>
      <c r="E27" s="4"/>
      <c r="F27">
        <f t="shared" si="1"/>
        <v>0</v>
      </c>
      <c r="G27" s="2">
        <f t="shared" si="2"/>
        <v>0</v>
      </c>
      <c r="H27" s="1">
        <f t="shared" si="3"/>
        <v>0</v>
      </c>
      <c r="I27" s="1"/>
    </row>
    <row r="28" spans="1:19" x14ac:dyDescent="0.35">
      <c r="A28" s="23"/>
      <c r="B28" s="12">
        <v>9</v>
      </c>
      <c r="C28" s="4"/>
      <c r="D28" s="5">
        <f t="shared" si="0"/>
        <v>0</v>
      </c>
      <c r="E28" s="4"/>
      <c r="F28">
        <f t="shared" si="1"/>
        <v>0</v>
      </c>
      <c r="G28" s="2">
        <f t="shared" si="2"/>
        <v>0</v>
      </c>
      <c r="H28" s="1">
        <f t="shared" si="3"/>
        <v>0</v>
      </c>
      <c r="I28" s="1"/>
      <c r="Q28" s="1"/>
    </row>
    <row r="29" spans="1:19" x14ac:dyDescent="0.35">
      <c r="A29" s="23"/>
      <c r="B29" s="12">
        <v>10</v>
      </c>
      <c r="C29" s="4"/>
      <c r="D29" s="5">
        <f t="shared" si="0"/>
        <v>0</v>
      </c>
      <c r="E29" s="4"/>
      <c r="F29">
        <f t="shared" si="1"/>
        <v>0</v>
      </c>
      <c r="G29" s="2">
        <f t="shared" si="2"/>
        <v>0</v>
      </c>
      <c r="H29" s="1">
        <f t="shared" si="3"/>
        <v>0</v>
      </c>
      <c r="I29" s="1"/>
      <c r="Q29" s="1"/>
    </row>
    <row r="30" spans="1:19" x14ac:dyDescent="0.35">
      <c r="A30" s="23"/>
      <c r="B30" s="12">
        <v>11</v>
      </c>
      <c r="C30" s="4"/>
      <c r="D30" s="5">
        <f t="shared" si="0"/>
        <v>0</v>
      </c>
      <c r="E30" s="4"/>
      <c r="F30">
        <f t="shared" si="1"/>
        <v>0</v>
      </c>
      <c r="G30" s="2">
        <f t="shared" si="2"/>
        <v>0</v>
      </c>
      <c r="H30" s="1">
        <f t="shared" si="3"/>
        <v>0</v>
      </c>
      <c r="I30" s="1"/>
      <c r="Q30" s="1"/>
    </row>
    <row r="31" spans="1:19" x14ac:dyDescent="0.35">
      <c r="A31" s="23"/>
      <c r="B31" s="12">
        <v>12</v>
      </c>
      <c r="C31" s="4"/>
      <c r="D31" s="5">
        <f t="shared" si="0"/>
        <v>0</v>
      </c>
      <c r="E31" s="4"/>
      <c r="F31">
        <f t="shared" si="1"/>
        <v>0</v>
      </c>
      <c r="G31" s="2">
        <f t="shared" si="2"/>
        <v>0</v>
      </c>
      <c r="H31" s="1">
        <f t="shared" si="3"/>
        <v>0</v>
      </c>
      <c r="I31" s="1"/>
      <c r="Q31" s="1"/>
    </row>
    <row r="32" spans="1:19" x14ac:dyDescent="0.35">
      <c r="A32" s="23"/>
      <c r="B32" s="12">
        <v>13</v>
      </c>
      <c r="C32" s="4"/>
      <c r="D32" s="5">
        <f t="shared" si="0"/>
        <v>0</v>
      </c>
      <c r="E32" s="4"/>
      <c r="F32">
        <f t="shared" si="1"/>
        <v>0</v>
      </c>
      <c r="G32" s="2">
        <f t="shared" si="2"/>
        <v>0</v>
      </c>
      <c r="H32" s="1">
        <f t="shared" si="3"/>
        <v>0</v>
      </c>
      <c r="I32" s="1"/>
      <c r="Q32" s="1"/>
    </row>
    <row r="33" spans="1:17" x14ac:dyDescent="0.35">
      <c r="A33" s="23"/>
      <c r="B33" s="12">
        <v>14</v>
      </c>
      <c r="C33" s="4"/>
      <c r="D33" s="5">
        <f t="shared" si="0"/>
        <v>0</v>
      </c>
      <c r="E33" s="4"/>
      <c r="F33">
        <f t="shared" si="1"/>
        <v>0</v>
      </c>
      <c r="G33" s="2">
        <f t="shared" si="2"/>
        <v>0</v>
      </c>
      <c r="H33" s="1">
        <f t="shared" si="3"/>
        <v>0</v>
      </c>
      <c r="I33" s="1"/>
      <c r="Q33" s="1"/>
    </row>
    <row r="34" spans="1:17" x14ac:dyDescent="0.35">
      <c r="A34" s="23"/>
      <c r="B34" s="12">
        <v>15</v>
      </c>
      <c r="C34" s="4"/>
      <c r="D34" s="5">
        <f t="shared" si="0"/>
        <v>0</v>
      </c>
      <c r="E34" s="4"/>
      <c r="F34">
        <f t="shared" si="1"/>
        <v>0</v>
      </c>
      <c r="G34" s="2">
        <f t="shared" si="2"/>
        <v>0</v>
      </c>
      <c r="H34" s="1">
        <f t="shared" si="3"/>
        <v>0</v>
      </c>
      <c r="I34" s="1"/>
    </row>
    <row r="35" spans="1:17" x14ac:dyDescent="0.35">
      <c r="A35" s="23"/>
      <c r="B35" s="12">
        <v>16</v>
      </c>
      <c r="C35" s="4"/>
      <c r="D35" s="5">
        <f t="shared" si="0"/>
        <v>0</v>
      </c>
      <c r="E35" s="4"/>
      <c r="F35">
        <f t="shared" si="1"/>
        <v>0</v>
      </c>
      <c r="G35" s="2">
        <f t="shared" si="2"/>
        <v>0</v>
      </c>
      <c r="H35" s="1">
        <f t="shared" si="3"/>
        <v>0</v>
      </c>
      <c r="I35" s="1"/>
    </row>
    <row r="36" spans="1:17" x14ac:dyDescent="0.35">
      <c r="A36" s="23"/>
      <c r="B36" s="12">
        <v>17</v>
      </c>
      <c r="C36" s="4"/>
      <c r="D36" s="5">
        <f t="shared" si="0"/>
        <v>0</v>
      </c>
      <c r="E36" s="4"/>
      <c r="F36">
        <f t="shared" si="1"/>
        <v>0</v>
      </c>
      <c r="G36" s="2">
        <f t="shared" si="2"/>
        <v>0</v>
      </c>
      <c r="H36" s="1">
        <f t="shared" si="3"/>
        <v>0</v>
      </c>
    </row>
    <row r="37" spans="1:17" x14ac:dyDescent="0.35">
      <c r="A37" s="23"/>
      <c r="B37" s="12">
        <v>18</v>
      </c>
      <c r="C37" s="4"/>
      <c r="D37" s="5">
        <f t="shared" si="0"/>
        <v>0</v>
      </c>
      <c r="E37" s="4"/>
      <c r="F37">
        <f t="shared" si="1"/>
        <v>0</v>
      </c>
      <c r="G37" s="2">
        <f t="shared" si="2"/>
        <v>0</v>
      </c>
      <c r="H37" s="1">
        <f t="shared" si="3"/>
        <v>0</v>
      </c>
    </row>
    <row r="38" spans="1:17" x14ac:dyDescent="0.35">
      <c r="A38" s="23"/>
      <c r="B38" s="12">
        <v>19</v>
      </c>
      <c r="C38" s="4"/>
      <c r="D38" s="5">
        <f t="shared" si="0"/>
        <v>0</v>
      </c>
      <c r="E38" s="4"/>
      <c r="F38">
        <f t="shared" si="1"/>
        <v>0</v>
      </c>
      <c r="G38" s="2">
        <f t="shared" si="2"/>
        <v>0</v>
      </c>
      <c r="H38" s="1">
        <f t="shared" si="3"/>
        <v>0</v>
      </c>
    </row>
    <row r="39" spans="1:17" x14ac:dyDescent="0.35">
      <c r="A39" s="23"/>
      <c r="B39" s="12">
        <v>20</v>
      </c>
      <c r="C39" s="4"/>
      <c r="D39" s="5">
        <f t="shared" si="0"/>
        <v>0</v>
      </c>
      <c r="E39" s="4"/>
      <c r="F39">
        <f t="shared" si="1"/>
        <v>0</v>
      </c>
      <c r="G39" s="2">
        <f t="shared" si="2"/>
        <v>0</v>
      </c>
      <c r="H39" s="1">
        <f t="shared" si="3"/>
        <v>0</v>
      </c>
    </row>
    <row r="40" spans="1:17" x14ac:dyDescent="0.35">
      <c r="A40" s="23" t="s">
        <v>38</v>
      </c>
      <c r="B40" s="12">
        <v>1</v>
      </c>
      <c r="C40" s="15"/>
      <c r="D40" s="5">
        <f t="shared" si="0"/>
        <v>0</v>
      </c>
      <c r="E40" s="15"/>
      <c r="F40">
        <f t="shared" si="1"/>
        <v>0</v>
      </c>
      <c r="G40" s="2">
        <f t="shared" si="2"/>
        <v>0</v>
      </c>
      <c r="H40" s="1">
        <f t="shared" si="3"/>
        <v>0</v>
      </c>
    </row>
    <row r="41" spans="1:17" x14ac:dyDescent="0.35">
      <c r="A41" s="23"/>
      <c r="B41" s="12">
        <v>2</v>
      </c>
      <c r="C41" s="15"/>
      <c r="D41" s="5">
        <f t="shared" si="0"/>
        <v>0</v>
      </c>
      <c r="E41" s="15"/>
      <c r="F41">
        <f t="shared" si="1"/>
        <v>0</v>
      </c>
      <c r="G41" s="2">
        <f t="shared" si="2"/>
        <v>0</v>
      </c>
      <c r="H41" s="1">
        <f t="shared" si="3"/>
        <v>0</v>
      </c>
    </row>
    <row r="42" spans="1:17" x14ac:dyDescent="0.35">
      <c r="A42" s="23"/>
      <c r="B42" s="12">
        <v>3</v>
      </c>
      <c r="C42" s="15"/>
      <c r="D42" s="5">
        <f t="shared" si="0"/>
        <v>0</v>
      </c>
      <c r="E42" s="15"/>
      <c r="F42">
        <f t="shared" si="1"/>
        <v>0</v>
      </c>
      <c r="G42" s="2">
        <f t="shared" si="2"/>
        <v>0</v>
      </c>
      <c r="H42" s="1">
        <f t="shared" si="3"/>
        <v>0</v>
      </c>
    </row>
    <row r="43" spans="1:17" x14ac:dyDescent="0.35">
      <c r="A43" s="23"/>
      <c r="B43" s="12">
        <v>4</v>
      </c>
      <c r="C43" s="15"/>
      <c r="D43" s="5">
        <f t="shared" si="0"/>
        <v>0</v>
      </c>
      <c r="E43" s="15"/>
      <c r="F43">
        <f t="shared" si="1"/>
        <v>0</v>
      </c>
      <c r="G43" s="2">
        <f t="shared" si="2"/>
        <v>0</v>
      </c>
      <c r="H43" s="1">
        <f t="shared" si="3"/>
        <v>0</v>
      </c>
    </row>
    <row r="44" spans="1:17" x14ac:dyDescent="0.35">
      <c r="A44" s="23"/>
      <c r="B44" s="12">
        <v>5</v>
      </c>
      <c r="C44" s="15"/>
      <c r="D44" s="5">
        <f t="shared" si="0"/>
        <v>0</v>
      </c>
      <c r="E44" s="15"/>
      <c r="F44">
        <f t="shared" si="1"/>
        <v>0</v>
      </c>
      <c r="G44" s="2">
        <f t="shared" si="2"/>
        <v>0</v>
      </c>
      <c r="H44" s="1">
        <f t="shared" si="3"/>
        <v>0</v>
      </c>
    </row>
    <row r="45" spans="1:17" x14ac:dyDescent="0.35">
      <c r="A45" s="23"/>
      <c r="B45" s="12">
        <v>6</v>
      </c>
      <c r="C45" s="15"/>
      <c r="D45" s="5">
        <f t="shared" si="0"/>
        <v>0</v>
      </c>
      <c r="E45" s="15"/>
      <c r="F45">
        <f t="shared" si="1"/>
        <v>0</v>
      </c>
      <c r="G45" s="2">
        <f t="shared" si="2"/>
        <v>0</v>
      </c>
      <c r="H45" s="1">
        <f t="shared" si="3"/>
        <v>0</v>
      </c>
    </row>
    <row r="46" spans="1:17" x14ac:dyDescent="0.35">
      <c r="A46" s="23"/>
      <c r="B46" s="12">
        <v>7</v>
      </c>
      <c r="C46" s="15"/>
      <c r="D46" s="5">
        <f t="shared" si="0"/>
        <v>0</v>
      </c>
      <c r="E46" s="15"/>
      <c r="F46">
        <f t="shared" si="1"/>
        <v>0</v>
      </c>
      <c r="G46" s="2">
        <f t="shared" si="2"/>
        <v>0</v>
      </c>
      <c r="H46" s="1">
        <f t="shared" si="3"/>
        <v>0</v>
      </c>
    </row>
    <row r="47" spans="1:17" x14ac:dyDescent="0.35">
      <c r="A47" s="23"/>
      <c r="B47" s="12">
        <v>8</v>
      </c>
      <c r="C47" s="15"/>
      <c r="D47" s="5">
        <f t="shared" si="0"/>
        <v>0</v>
      </c>
      <c r="E47" s="15"/>
      <c r="F47">
        <f t="shared" si="1"/>
        <v>0</v>
      </c>
      <c r="G47" s="2">
        <f t="shared" si="2"/>
        <v>0</v>
      </c>
      <c r="H47" s="1">
        <f t="shared" si="3"/>
        <v>0</v>
      </c>
    </row>
    <row r="48" spans="1:17" x14ac:dyDescent="0.35">
      <c r="A48" s="23"/>
      <c r="B48" s="12">
        <v>9</v>
      </c>
      <c r="C48" s="15"/>
      <c r="D48" s="5">
        <f t="shared" si="0"/>
        <v>0</v>
      </c>
      <c r="E48" s="15"/>
      <c r="F48">
        <f t="shared" si="1"/>
        <v>0</v>
      </c>
      <c r="G48" s="2">
        <f t="shared" si="2"/>
        <v>0</v>
      </c>
      <c r="H48" s="1">
        <f t="shared" si="3"/>
        <v>0</v>
      </c>
    </row>
    <row r="49" spans="1:8" x14ac:dyDescent="0.35">
      <c r="A49" s="23"/>
      <c r="B49" s="12">
        <v>10</v>
      </c>
      <c r="C49" s="15"/>
      <c r="D49" s="5">
        <f t="shared" si="0"/>
        <v>0</v>
      </c>
      <c r="E49" s="15"/>
      <c r="F49">
        <f t="shared" si="1"/>
        <v>0</v>
      </c>
      <c r="G49" s="2">
        <f t="shared" si="2"/>
        <v>0</v>
      </c>
      <c r="H49" s="1">
        <f t="shared" si="3"/>
        <v>0</v>
      </c>
    </row>
    <row r="50" spans="1:8" x14ac:dyDescent="0.35">
      <c r="A50" s="23"/>
      <c r="B50" s="12">
        <v>11</v>
      </c>
      <c r="C50" s="15"/>
      <c r="D50" s="5">
        <f t="shared" si="0"/>
        <v>0</v>
      </c>
      <c r="E50" s="15"/>
      <c r="F50">
        <f t="shared" si="1"/>
        <v>0</v>
      </c>
      <c r="G50" s="2">
        <f t="shared" si="2"/>
        <v>0</v>
      </c>
      <c r="H50" s="1">
        <f t="shared" si="3"/>
        <v>0</v>
      </c>
    </row>
    <row r="51" spans="1:8" x14ac:dyDescent="0.35">
      <c r="A51" s="23"/>
      <c r="B51" s="12">
        <v>12</v>
      </c>
      <c r="C51" s="15"/>
      <c r="D51" s="5">
        <f t="shared" si="0"/>
        <v>0</v>
      </c>
      <c r="E51" s="15"/>
      <c r="F51">
        <f t="shared" si="1"/>
        <v>0</v>
      </c>
      <c r="G51" s="2">
        <f t="shared" si="2"/>
        <v>0</v>
      </c>
      <c r="H51" s="1">
        <f t="shared" si="3"/>
        <v>0</v>
      </c>
    </row>
    <row r="52" spans="1:8" x14ac:dyDescent="0.35">
      <c r="A52" s="23"/>
      <c r="B52" s="12">
        <v>13</v>
      </c>
      <c r="C52" s="15"/>
      <c r="D52" s="5">
        <f t="shared" si="0"/>
        <v>0</v>
      </c>
      <c r="E52" s="15"/>
      <c r="F52">
        <f t="shared" si="1"/>
        <v>0</v>
      </c>
      <c r="G52" s="2">
        <f t="shared" si="2"/>
        <v>0</v>
      </c>
      <c r="H52" s="1">
        <f t="shared" si="3"/>
        <v>0</v>
      </c>
    </row>
    <row r="53" spans="1:8" x14ac:dyDescent="0.35">
      <c r="A53" s="23"/>
      <c r="B53" s="12">
        <v>14</v>
      </c>
      <c r="C53" s="15"/>
      <c r="D53" s="5">
        <f t="shared" si="0"/>
        <v>0</v>
      </c>
      <c r="E53" s="15"/>
      <c r="F53">
        <f t="shared" si="1"/>
        <v>0</v>
      </c>
      <c r="G53" s="2">
        <f t="shared" si="2"/>
        <v>0</v>
      </c>
      <c r="H53" s="1">
        <f t="shared" si="3"/>
        <v>0</v>
      </c>
    </row>
    <row r="54" spans="1:8" x14ac:dyDescent="0.35">
      <c r="A54" s="23"/>
      <c r="B54" s="12">
        <v>15</v>
      </c>
      <c r="C54" s="15"/>
      <c r="D54" s="5">
        <f t="shared" si="0"/>
        <v>0</v>
      </c>
      <c r="E54" s="15"/>
      <c r="F54">
        <f t="shared" si="1"/>
        <v>0</v>
      </c>
      <c r="G54" s="2">
        <f t="shared" si="2"/>
        <v>0</v>
      </c>
      <c r="H54" s="1">
        <f t="shared" si="3"/>
        <v>0</v>
      </c>
    </row>
    <row r="55" spans="1:8" x14ac:dyDescent="0.35">
      <c r="A55" s="23"/>
      <c r="B55" s="12">
        <v>16</v>
      </c>
      <c r="C55" s="15"/>
      <c r="D55" s="5">
        <f t="shared" si="0"/>
        <v>0</v>
      </c>
      <c r="E55" s="15"/>
      <c r="F55">
        <f t="shared" si="1"/>
        <v>0</v>
      </c>
      <c r="G55" s="2">
        <f t="shared" si="2"/>
        <v>0</v>
      </c>
      <c r="H55" s="1">
        <f t="shared" si="3"/>
        <v>0</v>
      </c>
    </row>
    <row r="56" spans="1:8" x14ac:dyDescent="0.35">
      <c r="A56" s="23"/>
      <c r="B56" s="12">
        <v>17</v>
      </c>
      <c r="C56" s="15"/>
      <c r="D56" s="5">
        <f t="shared" si="0"/>
        <v>0</v>
      </c>
      <c r="E56" s="15"/>
      <c r="F56">
        <f t="shared" si="1"/>
        <v>0</v>
      </c>
      <c r="G56" s="2">
        <f t="shared" si="2"/>
        <v>0</v>
      </c>
      <c r="H56" s="1">
        <f t="shared" si="3"/>
        <v>0</v>
      </c>
    </row>
    <row r="57" spans="1:8" x14ac:dyDescent="0.35">
      <c r="A57" s="23"/>
      <c r="B57" s="12">
        <v>18</v>
      </c>
      <c r="C57" s="15"/>
      <c r="D57" s="5">
        <f t="shared" si="0"/>
        <v>0</v>
      </c>
      <c r="E57" s="15"/>
      <c r="F57">
        <f t="shared" si="1"/>
        <v>0</v>
      </c>
      <c r="G57" s="2">
        <f t="shared" si="2"/>
        <v>0</v>
      </c>
      <c r="H57" s="1">
        <f t="shared" si="3"/>
        <v>0</v>
      </c>
    </row>
    <row r="58" spans="1:8" x14ac:dyDescent="0.35">
      <c r="A58" s="23"/>
      <c r="B58" s="12">
        <v>19</v>
      </c>
      <c r="C58" s="4"/>
      <c r="D58" s="5">
        <f t="shared" si="0"/>
        <v>0</v>
      </c>
      <c r="E58" s="4"/>
      <c r="F58">
        <f t="shared" si="1"/>
        <v>0</v>
      </c>
      <c r="G58" s="2">
        <f t="shared" si="2"/>
        <v>0</v>
      </c>
      <c r="H58" s="1">
        <f t="shared" si="3"/>
        <v>0</v>
      </c>
    </row>
    <row r="59" spans="1:8" x14ac:dyDescent="0.35">
      <c r="A59" s="23"/>
      <c r="B59" s="12">
        <v>20</v>
      </c>
      <c r="C59" s="4"/>
      <c r="D59" s="5">
        <f t="shared" si="0"/>
        <v>0</v>
      </c>
      <c r="E59" s="6"/>
      <c r="F59">
        <f t="shared" si="1"/>
        <v>0</v>
      </c>
      <c r="G59" s="2">
        <f t="shared" si="2"/>
        <v>0</v>
      </c>
      <c r="H59" s="1">
        <f t="shared" si="3"/>
        <v>0</v>
      </c>
    </row>
    <row r="60" spans="1:8" x14ac:dyDescent="0.35">
      <c r="A60" s="23" t="s">
        <v>39</v>
      </c>
      <c r="B60" s="12">
        <v>1</v>
      </c>
      <c r="C60" s="15"/>
      <c r="D60" s="5">
        <f t="shared" si="0"/>
        <v>0</v>
      </c>
      <c r="E60" s="15"/>
      <c r="F60">
        <f t="shared" si="1"/>
        <v>0</v>
      </c>
      <c r="G60" s="2">
        <f t="shared" si="2"/>
        <v>0</v>
      </c>
      <c r="H60" s="1">
        <f t="shared" si="3"/>
        <v>0</v>
      </c>
    </row>
    <row r="61" spans="1:8" x14ac:dyDescent="0.35">
      <c r="A61" s="23"/>
      <c r="B61" s="12">
        <v>2</v>
      </c>
      <c r="C61" s="15"/>
      <c r="D61" s="5">
        <f t="shared" si="0"/>
        <v>0</v>
      </c>
      <c r="E61" s="15"/>
      <c r="F61">
        <f t="shared" si="1"/>
        <v>0</v>
      </c>
      <c r="G61" s="2">
        <f t="shared" si="2"/>
        <v>0</v>
      </c>
      <c r="H61" s="1">
        <f t="shared" si="3"/>
        <v>0</v>
      </c>
    </row>
    <row r="62" spans="1:8" x14ac:dyDescent="0.35">
      <c r="A62" s="23"/>
      <c r="B62" s="12">
        <v>3</v>
      </c>
      <c r="C62" s="15"/>
      <c r="D62" s="5">
        <f t="shared" si="0"/>
        <v>0</v>
      </c>
      <c r="E62" s="15"/>
      <c r="F62">
        <f t="shared" si="1"/>
        <v>0</v>
      </c>
      <c r="G62" s="2">
        <f t="shared" si="2"/>
        <v>0</v>
      </c>
      <c r="H62" s="1">
        <f t="shared" si="3"/>
        <v>0</v>
      </c>
    </row>
    <row r="63" spans="1:8" x14ac:dyDescent="0.35">
      <c r="A63" s="23"/>
      <c r="B63" s="12">
        <v>4</v>
      </c>
      <c r="C63" s="15"/>
      <c r="D63" s="5">
        <f t="shared" si="0"/>
        <v>0</v>
      </c>
      <c r="E63" s="15"/>
      <c r="F63">
        <f t="shared" si="1"/>
        <v>0</v>
      </c>
      <c r="G63" s="2">
        <f t="shared" si="2"/>
        <v>0</v>
      </c>
      <c r="H63" s="1">
        <f t="shared" si="3"/>
        <v>0</v>
      </c>
    </row>
    <row r="64" spans="1:8" x14ac:dyDescent="0.35">
      <c r="A64" s="23"/>
      <c r="B64" s="12">
        <v>5</v>
      </c>
      <c r="C64" s="15"/>
      <c r="D64" s="5">
        <f t="shared" si="0"/>
        <v>0</v>
      </c>
      <c r="E64" s="15"/>
      <c r="F64">
        <f t="shared" si="1"/>
        <v>0</v>
      </c>
      <c r="G64" s="2">
        <f t="shared" si="2"/>
        <v>0</v>
      </c>
      <c r="H64" s="1">
        <f t="shared" si="3"/>
        <v>0</v>
      </c>
    </row>
    <row r="65" spans="1:8" x14ac:dyDescent="0.35">
      <c r="A65" s="23"/>
      <c r="B65" s="12">
        <v>6</v>
      </c>
      <c r="C65" s="15"/>
      <c r="D65" s="5">
        <f t="shared" si="0"/>
        <v>0</v>
      </c>
      <c r="E65" s="15"/>
      <c r="F65">
        <f t="shared" si="1"/>
        <v>0</v>
      </c>
      <c r="G65" s="2">
        <f t="shared" si="2"/>
        <v>0</v>
      </c>
      <c r="H65" s="1">
        <f t="shared" si="3"/>
        <v>0</v>
      </c>
    </row>
    <row r="66" spans="1:8" x14ac:dyDescent="0.35">
      <c r="A66" s="23"/>
      <c r="B66" s="12">
        <v>7</v>
      </c>
      <c r="C66" s="15"/>
      <c r="D66" s="5">
        <f t="shared" si="0"/>
        <v>0</v>
      </c>
      <c r="E66" s="15"/>
      <c r="F66">
        <f t="shared" si="1"/>
        <v>0</v>
      </c>
      <c r="G66" s="2">
        <f t="shared" si="2"/>
        <v>0</v>
      </c>
      <c r="H66" s="1">
        <f t="shared" si="3"/>
        <v>0</v>
      </c>
    </row>
    <row r="67" spans="1:8" x14ac:dyDescent="0.35">
      <c r="A67" s="23"/>
      <c r="B67" s="12">
        <v>8</v>
      </c>
      <c r="C67" s="15"/>
      <c r="D67" s="5">
        <f t="shared" si="0"/>
        <v>0</v>
      </c>
      <c r="E67" s="15"/>
      <c r="F67">
        <f t="shared" si="1"/>
        <v>0</v>
      </c>
      <c r="G67" s="2">
        <f t="shared" si="2"/>
        <v>0</v>
      </c>
      <c r="H67" s="1">
        <f t="shared" si="3"/>
        <v>0</v>
      </c>
    </row>
    <row r="68" spans="1:8" x14ac:dyDescent="0.35">
      <c r="A68" s="23"/>
      <c r="B68" s="12">
        <v>9</v>
      </c>
      <c r="C68" s="15"/>
      <c r="D68" s="5">
        <f t="shared" si="0"/>
        <v>0</v>
      </c>
      <c r="E68" s="15"/>
      <c r="F68">
        <f t="shared" si="1"/>
        <v>0</v>
      </c>
      <c r="G68" s="2">
        <f t="shared" si="2"/>
        <v>0</v>
      </c>
      <c r="H68" s="1">
        <f t="shared" si="3"/>
        <v>0</v>
      </c>
    </row>
    <row r="69" spans="1:8" x14ac:dyDescent="0.35">
      <c r="A69" s="23"/>
      <c r="B69" s="12">
        <v>10</v>
      </c>
      <c r="C69" s="15"/>
      <c r="D69" s="5">
        <f t="shared" si="0"/>
        <v>0</v>
      </c>
      <c r="E69" s="15"/>
      <c r="F69">
        <f t="shared" si="1"/>
        <v>0</v>
      </c>
      <c r="G69" s="2">
        <f t="shared" si="2"/>
        <v>0</v>
      </c>
      <c r="H69" s="1">
        <f t="shared" si="3"/>
        <v>0</v>
      </c>
    </row>
    <row r="70" spans="1:8" x14ac:dyDescent="0.35">
      <c r="A70" s="23"/>
      <c r="B70" s="12">
        <v>11</v>
      </c>
      <c r="C70" s="15"/>
      <c r="D70" s="5">
        <f t="shared" si="0"/>
        <v>0</v>
      </c>
      <c r="E70" s="15"/>
      <c r="F70">
        <f t="shared" si="1"/>
        <v>0</v>
      </c>
      <c r="G70" s="2">
        <f t="shared" si="2"/>
        <v>0</v>
      </c>
      <c r="H70" s="1">
        <f t="shared" si="3"/>
        <v>0</v>
      </c>
    </row>
    <row r="71" spans="1:8" x14ac:dyDescent="0.35">
      <c r="A71" s="23"/>
      <c r="B71" s="12">
        <v>12</v>
      </c>
      <c r="C71" s="15"/>
      <c r="D71" s="5">
        <f t="shared" si="0"/>
        <v>0</v>
      </c>
      <c r="E71" s="15"/>
      <c r="F71">
        <f t="shared" si="1"/>
        <v>0</v>
      </c>
      <c r="G71" s="2">
        <f t="shared" si="2"/>
        <v>0</v>
      </c>
      <c r="H71" s="1">
        <f t="shared" si="3"/>
        <v>0</v>
      </c>
    </row>
    <row r="72" spans="1:8" x14ac:dyDescent="0.35">
      <c r="A72" s="23"/>
      <c r="B72" s="12">
        <v>13</v>
      </c>
      <c r="C72" s="15"/>
      <c r="D72" s="5">
        <f t="shared" si="0"/>
        <v>0</v>
      </c>
      <c r="E72" s="15"/>
      <c r="F72">
        <f t="shared" si="1"/>
        <v>0</v>
      </c>
      <c r="G72" s="2">
        <f t="shared" si="2"/>
        <v>0</v>
      </c>
      <c r="H72" s="1">
        <f t="shared" si="3"/>
        <v>0</v>
      </c>
    </row>
    <row r="73" spans="1:8" x14ac:dyDescent="0.35">
      <c r="A73" s="23"/>
      <c r="B73" s="12">
        <v>14</v>
      </c>
      <c r="C73" s="15"/>
      <c r="D73" s="5">
        <f t="shared" si="0"/>
        <v>0</v>
      </c>
      <c r="E73" s="15"/>
      <c r="F73">
        <f t="shared" si="1"/>
        <v>0</v>
      </c>
      <c r="G73" s="2">
        <f t="shared" si="2"/>
        <v>0</v>
      </c>
      <c r="H73" s="1">
        <f t="shared" si="3"/>
        <v>0</v>
      </c>
    </row>
    <row r="74" spans="1:8" x14ac:dyDescent="0.35">
      <c r="A74" s="23"/>
      <c r="B74" s="12">
        <v>15</v>
      </c>
      <c r="C74" s="15"/>
      <c r="D74" s="5">
        <f t="shared" si="0"/>
        <v>0</v>
      </c>
      <c r="E74" s="15"/>
      <c r="F74">
        <f t="shared" si="1"/>
        <v>0</v>
      </c>
      <c r="G74" s="2">
        <f t="shared" si="2"/>
        <v>0</v>
      </c>
      <c r="H74" s="1">
        <f t="shared" si="3"/>
        <v>0</v>
      </c>
    </row>
    <row r="75" spans="1:8" x14ac:dyDescent="0.35">
      <c r="A75" s="23"/>
      <c r="B75" s="12">
        <v>16</v>
      </c>
      <c r="C75" s="15"/>
      <c r="D75" s="5">
        <f t="shared" si="0"/>
        <v>0</v>
      </c>
      <c r="E75" s="15"/>
      <c r="F75">
        <f t="shared" si="1"/>
        <v>0</v>
      </c>
      <c r="G75" s="2">
        <f t="shared" si="2"/>
        <v>0</v>
      </c>
      <c r="H75" s="1">
        <f t="shared" si="3"/>
        <v>0</v>
      </c>
    </row>
    <row r="76" spans="1:8" x14ac:dyDescent="0.35">
      <c r="A76" s="23"/>
      <c r="B76" s="12">
        <v>17</v>
      </c>
      <c r="C76" s="15"/>
      <c r="D76" s="5">
        <f t="shared" si="0"/>
        <v>0</v>
      </c>
      <c r="E76" s="15"/>
      <c r="F76">
        <f t="shared" si="1"/>
        <v>0</v>
      </c>
      <c r="G76" s="2">
        <f t="shared" si="2"/>
        <v>0</v>
      </c>
      <c r="H76" s="1">
        <f t="shared" si="3"/>
        <v>0</v>
      </c>
    </row>
    <row r="77" spans="1:8" x14ac:dyDescent="0.35">
      <c r="A77" s="23"/>
      <c r="B77" s="12">
        <v>18</v>
      </c>
      <c r="C77" s="15"/>
      <c r="D77" s="5">
        <f t="shared" si="0"/>
        <v>0</v>
      </c>
      <c r="E77" s="15"/>
      <c r="F77">
        <f t="shared" si="1"/>
        <v>0</v>
      </c>
      <c r="G77" s="2">
        <f t="shared" si="2"/>
        <v>0</v>
      </c>
      <c r="H77" s="1">
        <f t="shared" si="3"/>
        <v>0</v>
      </c>
    </row>
    <row r="78" spans="1:8" x14ac:dyDescent="0.35">
      <c r="A78" s="23"/>
      <c r="B78" s="12">
        <v>19</v>
      </c>
      <c r="C78" s="4"/>
      <c r="D78" s="5">
        <f t="shared" si="0"/>
        <v>0</v>
      </c>
      <c r="E78" s="4"/>
      <c r="F78">
        <f t="shared" si="1"/>
        <v>0</v>
      </c>
      <c r="G78" s="2">
        <f t="shared" si="2"/>
        <v>0</v>
      </c>
      <c r="H78" s="1">
        <f t="shared" si="3"/>
        <v>0</v>
      </c>
    </row>
    <row r="79" spans="1:8" x14ac:dyDescent="0.35">
      <c r="A79" s="23"/>
      <c r="B79" s="12">
        <v>20</v>
      </c>
      <c r="C79" s="4"/>
      <c r="D79" s="5">
        <f t="shared" si="0"/>
        <v>0</v>
      </c>
      <c r="E79" s="4"/>
      <c r="F79">
        <f t="shared" si="1"/>
        <v>0</v>
      </c>
      <c r="G79" s="2">
        <f t="shared" si="2"/>
        <v>0</v>
      </c>
      <c r="H79" s="1">
        <f t="shared" si="3"/>
        <v>0</v>
      </c>
    </row>
  </sheetData>
  <mergeCells count="3">
    <mergeCell ref="A20:A39"/>
    <mergeCell ref="A40:A59"/>
    <mergeCell ref="A60:A7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tabSelected="1" workbookViewId="0">
      <selection activeCell="N14" sqref="N14"/>
    </sheetView>
  </sheetViews>
  <sheetFormatPr defaultRowHeight="14.5" x14ac:dyDescent="0.35"/>
  <cols>
    <col min="2" max="2" width="8.7265625" style="8"/>
    <col min="3" max="3" width="16.453125" customWidth="1"/>
    <col min="6" max="7" width="12" bestFit="1" customWidth="1"/>
    <col min="8" max="9" width="12" customWidth="1"/>
    <col min="10" max="10" width="27.54296875" customWidth="1"/>
    <col min="11" max="11" width="21.453125" customWidth="1"/>
    <col min="13" max="13" width="13.54296875" customWidth="1"/>
    <col min="14" max="14" width="22.1796875" customWidth="1"/>
    <col min="17" max="17" width="21.54296875" customWidth="1"/>
    <col min="19" max="19" width="18" customWidth="1"/>
  </cols>
  <sheetData>
    <row r="1" spans="1:24" x14ac:dyDescent="0.35">
      <c r="K1" s="3"/>
    </row>
    <row r="2" spans="1:24" x14ac:dyDescent="0.35">
      <c r="A2" s="22" t="s">
        <v>53</v>
      </c>
      <c r="C2" s="16"/>
      <c r="D2" s="8"/>
      <c r="E2" s="8"/>
      <c r="F2" s="8"/>
      <c r="G2" s="8"/>
      <c r="H2" s="8"/>
      <c r="I2" s="8"/>
      <c r="J2" s="8"/>
      <c r="K2" s="17"/>
      <c r="L2" s="8"/>
      <c r="M2" s="8"/>
      <c r="N2" s="16"/>
      <c r="V2" s="3"/>
    </row>
    <row r="3" spans="1:24" x14ac:dyDescent="0.35">
      <c r="A3" s="18" t="s">
        <v>40</v>
      </c>
      <c r="C3" s="16"/>
      <c r="D3" s="8"/>
      <c r="E3" s="8"/>
      <c r="F3" s="8"/>
      <c r="G3" s="8"/>
      <c r="H3" s="8"/>
      <c r="I3" s="8"/>
      <c r="J3" s="8"/>
      <c r="K3" s="17"/>
      <c r="L3" s="8"/>
      <c r="M3" s="8"/>
      <c r="N3" s="16"/>
      <c r="V3" s="3"/>
    </row>
    <row r="4" spans="1:24" x14ac:dyDescent="0.35">
      <c r="A4" s="24" t="s">
        <v>50</v>
      </c>
      <c r="B4" s="20"/>
      <c r="C4" s="19"/>
      <c r="D4" s="20"/>
      <c r="E4" s="20"/>
      <c r="F4" s="20"/>
      <c r="G4" s="20"/>
      <c r="H4" s="20"/>
      <c r="I4" s="20"/>
      <c r="J4" s="20"/>
      <c r="K4" s="21"/>
      <c r="L4" s="20"/>
      <c r="M4" s="20"/>
      <c r="N4" s="16"/>
      <c r="V4" s="3"/>
    </row>
    <row r="5" spans="1:24" x14ac:dyDescent="0.35">
      <c r="A5" s="19" t="s">
        <v>51</v>
      </c>
      <c r="B5" s="20"/>
      <c r="C5" s="19"/>
      <c r="D5" s="20"/>
      <c r="E5" s="20"/>
      <c r="F5" s="20"/>
      <c r="G5" s="20"/>
      <c r="H5" s="20"/>
      <c r="I5" s="20"/>
      <c r="J5" s="20"/>
      <c r="K5" s="21"/>
      <c r="L5" s="20"/>
      <c r="M5" s="20"/>
      <c r="N5" s="16"/>
      <c r="V5" s="3"/>
    </row>
    <row r="6" spans="1:24" x14ac:dyDescent="0.35">
      <c r="A6" s="19" t="s">
        <v>52</v>
      </c>
      <c r="B6" s="20"/>
      <c r="C6" s="19"/>
      <c r="D6" s="20"/>
      <c r="E6" s="20"/>
      <c r="F6" s="20"/>
      <c r="G6" s="20"/>
      <c r="H6" s="20"/>
      <c r="I6" s="20"/>
      <c r="J6" s="20"/>
      <c r="K6" s="21"/>
      <c r="L6" s="20"/>
      <c r="M6" s="20"/>
      <c r="N6" s="16"/>
      <c r="V6" s="3"/>
    </row>
    <row r="7" spans="1:24" x14ac:dyDescent="0.35">
      <c r="A7" s="18" t="s">
        <v>41</v>
      </c>
      <c r="C7" s="16"/>
      <c r="D7" s="8"/>
      <c r="E7" s="8"/>
      <c r="F7" s="8"/>
      <c r="G7" s="8"/>
      <c r="H7" s="8"/>
      <c r="I7" s="8"/>
      <c r="J7" s="8"/>
      <c r="K7" s="17"/>
      <c r="L7" s="8"/>
      <c r="M7" s="8"/>
      <c r="N7" s="16"/>
      <c r="V7" s="3"/>
    </row>
    <row r="8" spans="1:24" x14ac:dyDescent="0.35">
      <c r="A8" s="18" t="s">
        <v>42</v>
      </c>
      <c r="C8" s="16"/>
      <c r="D8" s="8"/>
      <c r="E8" s="8"/>
      <c r="F8" s="8"/>
      <c r="G8" s="8"/>
      <c r="H8" s="8"/>
      <c r="I8" s="8"/>
      <c r="J8" s="8"/>
      <c r="K8" s="17"/>
      <c r="L8" s="8"/>
      <c r="M8" s="8"/>
      <c r="N8" s="16"/>
      <c r="V8" s="3"/>
    </row>
    <row r="9" spans="1:24" x14ac:dyDescent="0.35">
      <c r="A9" s="18" t="s">
        <v>43</v>
      </c>
      <c r="C9" s="16"/>
      <c r="D9" s="8"/>
      <c r="E9" s="8"/>
      <c r="F9" s="8"/>
      <c r="G9" s="8"/>
      <c r="H9" s="8"/>
      <c r="I9" s="8"/>
      <c r="J9" s="8"/>
      <c r="K9" s="17"/>
      <c r="L9" s="8"/>
      <c r="M9" s="8"/>
      <c r="N9" s="16"/>
      <c r="V9" s="3"/>
    </row>
    <row r="10" spans="1:24" x14ac:dyDescent="0.35">
      <c r="A10" s="18" t="s">
        <v>44</v>
      </c>
      <c r="C10" s="16"/>
      <c r="D10" s="8"/>
      <c r="E10" s="8"/>
      <c r="F10" s="8"/>
      <c r="G10" s="8"/>
      <c r="H10" s="8"/>
      <c r="I10" s="8"/>
      <c r="J10" s="8"/>
      <c r="K10" s="17"/>
      <c r="L10" s="8"/>
      <c r="M10" s="8"/>
      <c r="N10" s="16"/>
      <c r="V10" s="3"/>
    </row>
    <row r="11" spans="1:24" x14ac:dyDescent="0.35">
      <c r="A11" s="18" t="s">
        <v>45</v>
      </c>
      <c r="C11" s="16"/>
      <c r="D11" s="8"/>
      <c r="E11" s="8"/>
      <c r="F11" s="8"/>
      <c r="G11" s="8"/>
      <c r="H11" s="8"/>
      <c r="I11" s="8"/>
      <c r="J11" s="8"/>
      <c r="K11" s="8"/>
      <c r="L11" s="8"/>
      <c r="M11" s="18"/>
      <c r="N11" s="16"/>
      <c r="X11" s="1"/>
    </row>
    <row r="12" spans="1:24" x14ac:dyDescent="0.35">
      <c r="A12" s="18" t="s">
        <v>46</v>
      </c>
      <c r="C12" s="16"/>
      <c r="D12" s="8"/>
      <c r="E12" s="8"/>
      <c r="F12" s="8"/>
      <c r="G12" s="8"/>
      <c r="H12" s="8"/>
      <c r="I12" s="8"/>
      <c r="J12" s="8"/>
      <c r="K12" s="8"/>
      <c r="L12" s="8"/>
      <c r="M12" s="18"/>
      <c r="N12" s="16"/>
      <c r="X12" s="1"/>
    </row>
    <row r="13" spans="1:24" x14ac:dyDescent="0.35">
      <c r="A13" s="18" t="s">
        <v>47</v>
      </c>
      <c r="C13" s="16"/>
      <c r="D13" s="8"/>
      <c r="E13" s="8"/>
      <c r="F13" s="8"/>
      <c r="G13" s="8"/>
      <c r="H13" s="8"/>
      <c r="I13" s="8"/>
      <c r="J13" s="8"/>
      <c r="K13" s="8"/>
      <c r="L13" s="8"/>
      <c r="M13" s="18"/>
      <c r="N13" s="16"/>
      <c r="X13" s="1"/>
    </row>
    <row r="14" spans="1:24" x14ac:dyDescent="0.35">
      <c r="A14" s="8"/>
      <c r="C14" s="18"/>
      <c r="D14" s="8"/>
      <c r="E14" s="8"/>
      <c r="F14" s="8"/>
      <c r="G14" s="8"/>
      <c r="H14" s="8"/>
      <c r="I14" s="8"/>
      <c r="J14" s="8"/>
      <c r="K14" s="8"/>
      <c r="L14" s="8"/>
      <c r="M14" s="8"/>
      <c r="N14" s="8"/>
    </row>
    <row r="15" spans="1:24" x14ac:dyDescent="0.35">
      <c r="A15" s="8"/>
      <c r="B15" s="11"/>
      <c r="C15" s="10"/>
      <c r="D15" s="10"/>
      <c r="E15" s="10"/>
      <c r="F15" s="10"/>
      <c r="G15" s="8"/>
      <c r="H15" s="8"/>
      <c r="I15" s="8"/>
      <c r="J15" s="8"/>
      <c r="K15" s="8"/>
      <c r="L15" s="8"/>
      <c r="M15" s="8"/>
      <c r="N15" s="8"/>
    </row>
    <row r="16" spans="1:24" x14ac:dyDescent="0.35">
      <c r="B16" s="9"/>
      <c r="C16" s="7"/>
      <c r="D16" s="7"/>
      <c r="E16" s="7"/>
      <c r="F16" s="7"/>
      <c r="G16" s="7"/>
      <c r="M16" s="1"/>
    </row>
    <row r="17" spans="1:19" x14ac:dyDescent="0.35">
      <c r="A17" s="11" t="s">
        <v>35</v>
      </c>
      <c r="B17" s="7"/>
      <c r="C17" s="7"/>
      <c r="D17" s="7"/>
      <c r="E17" s="7"/>
      <c r="M17" s="2"/>
    </row>
    <row r="18" spans="1:19" x14ac:dyDescent="0.35">
      <c r="B18" s="8" t="s">
        <v>0</v>
      </c>
      <c r="C18" s="14" t="s">
        <v>16</v>
      </c>
      <c r="D18" s="1" t="s">
        <v>17</v>
      </c>
      <c r="E18" s="14" t="s">
        <v>8</v>
      </c>
      <c r="F18" t="s">
        <v>2</v>
      </c>
      <c r="G18" s="2" t="s">
        <v>6</v>
      </c>
      <c r="H18" s="1" t="s">
        <v>6</v>
      </c>
      <c r="I18" s="1"/>
      <c r="J18" s="1"/>
      <c r="K18" s="13"/>
      <c r="L18" s="13"/>
      <c r="M18" s="13"/>
      <c r="N18" s="13"/>
      <c r="O18" s="13"/>
      <c r="P18" s="13"/>
      <c r="Q18" s="13"/>
      <c r="R18" s="13"/>
      <c r="S18" s="13"/>
    </row>
    <row r="19" spans="1:19" x14ac:dyDescent="0.35">
      <c r="B19" s="8" t="s">
        <v>1</v>
      </c>
      <c r="C19" s="14" t="s">
        <v>29</v>
      </c>
      <c r="D19" s="1"/>
      <c r="E19" s="14" t="s">
        <v>3</v>
      </c>
      <c r="F19" t="s">
        <v>9</v>
      </c>
      <c r="G19" s="2" t="s">
        <v>7</v>
      </c>
      <c r="H19" s="1" t="s">
        <v>28</v>
      </c>
      <c r="I19" s="1"/>
      <c r="J19" s="2" t="s">
        <v>23</v>
      </c>
      <c r="K19" s="2" t="s">
        <v>21</v>
      </c>
      <c r="L19" s="1" t="e">
        <f>SLOPE(H20:H79,D20:D79)</f>
        <v>#DIV/0!</v>
      </c>
      <c r="M19" s="2" t="s">
        <v>27</v>
      </c>
      <c r="N19" s="2"/>
      <c r="O19" s="1"/>
      <c r="P19" s="2"/>
      <c r="Q19" s="2"/>
      <c r="R19" s="1"/>
      <c r="S19" s="2"/>
    </row>
    <row r="20" spans="1:19" x14ac:dyDescent="0.35">
      <c r="A20" s="23" t="s">
        <v>37</v>
      </c>
      <c r="B20" s="12">
        <v>1</v>
      </c>
      <c r="C20" s="4"/>
      <c r="D20" s="5">
        <f>C20/25</f>
        <v>0</v>
      </c>
      <c r="E20" s="2"/>
      <c r="F20">
        <f>9.81*E20</f>
        <v>0</v>
      </c>
      <c r="G20" s="2">
        <f>F20/(2*0.05*0.001)</f>
        <v>0</v>
      </c>
      <c r="H20" s="1">
        <f>G20*0.000001</f>
        <v>0</v>
      </c>
      <c r="I20" s="1"/>
      <c r="J20" t="s">
        <v>26</v>
      </c>
      <c r="K20" t="s">
        <v>25</v>
      </c>
      <c r="L20" s="1" t="e">
        <f>RSQ(H20:H79,D20:D79)</f>
        <v>#DIV/0!</v>
      </c>
      <c r="M20" s="2"/>
      <c r="O20" s="1"/>
      <c r="P20" s="2"/>
      <c r="R20" s="1"/>
      <c r="S20" s="2"/>
    </row>
    <row r="21" spans="1:19" x14ac:dyDescent="0.35">
      <c r="A21" s="23"/>
      <c r="B21" s="12">
        <v>2</v>
      </c>
      <c r="C21" s="4"/>
      <c r="D21" s="5">
        <f t="shared" ref="D21:D79" si="0">C21/25</f>
        <v>0</v>
      </c>
      <c r="E21" s="2"/>
      <c r="F21">
        <f t="shared" ref="F21:F79" si="1">9.81*E21</f>
        <v>0</v>
      </c>
      <c r="G21" s="2">
        <f t="shared" ref="G21:G79" si="2">F21/(2*0.05*0.001)</f>
        <v>0</v>
      </c>
      <c r="H21" s="1">
        <f t="shared" ref="H21:H79" si="3">G21*0.000001</f>
        <v>0</v>
      </c>
      <c r="I21" s="1"/>
      <c r="J21" t="s">
        <v>24</v>
      </c>
      <c r="K21" t="s">
        <v>22</v>
      </c>
      <c r="L21" s="1" t="e">
        <f>INTERCEPT(H20:H79,D20:D79)</f>
        <v>#DIV/0!</v>
      </c>
      <c r="M21" s="2" t="s">
        <v>27</v>
      </c>
      <c r="O21" s="1"/>
      <c r="P21" s="2"/>
      <c r="R21" s="1"/>
      <c r="S21" s="2"/>
    </row>
    <row r="22" spans="1:19" x14ac:dyDescent="0.35">
      <c r="A22" s="23"/>
      <c r="B22" s="12">
        <v>3</v>
      </c>
      <c r="C22" s="4"/>
      <c r="D22" s="5">
        <f t="shared" si="0"/>
        <v>0</v>
      </c>
      <c r="E22" s="2"/>
      <c r="F22">
        <f t="shared" si="1"/>
        <v>0</v>
      </c>
      <c r="G22" s="2">
        <f t="shared" si="2"/>
        <v>0</v>
      </c>
      <c r="H22" s="1">
        <f t="shared" si="3"/>
        <v>0</v>
      </c>
      <c r="I22" s="1"/>
      <c r="S22" s="2"/>
    </row>
    <row r="23" spans="1:19" x14ac:dyDescent="0.35">
      <c r="A23" s="23"/>
      <c r="B23" s="12">
        <v>4</v>
      </c>
      <c r="C23" s="4"/>
      <c r="D23" s="5">
        <f t="shared" si="0"/>
        <v>0</v>
      </c>
      <c r="E23" s="2"/>
      <c r="F23">
        <f t="shared" si="1"/>
        <v>0</v>
      </c>
      <c r="G23" s="2">
        <f t="shared" si="2"/>
        <v>0</v>
      </c>
      <c r="H23" s="1">
        <f t="shared" si="3"/>
        <v>0</v>
      </c>
      <c r="I23" s="1"/>
    </row>
    <row r="24" spans="1:19" x14ac:dyDescent="0.35">
      <c r="A24" s="23"/>
      <c r="B24" s="12">
        <v>5</v>
      </c>
      <c r="C24" s="4"/>
      <c r="D24" s="5">
        <f t="shared" si="0"/>
        <v>0</v>
      </c>
      <c r="E24" s="2"/>
      <c r="F24">
        <f t="shared" si="1"/>
        <v>0</v>
      </c>
      <c r="G24" s="2">
        <f t="shared" si="2"/>
        <v>0</v>
      </c>
      <c r="H24" s="1">
        <f t="shared" si="3"/>
        <v>0</v>
      </c>
      <c r="I24" s="1"/>
    </row>
    <row r="25" spans="1:19" x14ac:dyDescent="0.35">
      <c r="A25" s="23"/>
      <c r="B25" s="12">
        <v>6</v>
      </c>
      <c r="C25" s="4"/>
      <c r="D25" s="5">
        <f t="shared" si="0"/>
        <v>0</v>
      </c>
      <c r="E25" s="2"/>
      <c r="F25">
        <f t="shared" si="1"/>
        <v>0</v>
      </c>
      <c r="G25" s="2">
        <f t="shared" si="2"/>
        <v>0</v>
      </c>
      <c r="H25" s="1">
        <f t="shared" si="3"/>
        <v>0</v>
      </c>
      <c r="I25" s="1"/>
    </row>
    <row r="26" spans="1:19" x14ac:dyDescent="0.35">
      <c r="A26" s="23"/>
      <c r="B26" s="12">
        <v>7</v>
      </c>
      <c r="C26" s="4"/>
      <c r="D26" s="5">
        <f t="shared" si="0"/>
        <v>0</v>
      </c>
      <c r="E26" s="2"/>
      <c r="F26">
        <f t="shared" si="1"/>
        <v>0</v>
      </c>
      <c r="G26" s="2">
        <f t="shared" si="2"/>
        <v>0</v>
      </c>
      <c r="H26" s="1">
        <f t="shared" si="3"/>
        <v>0</v>
      </c>
      <c r="I26" s="1"/>
    </row>
    <row r="27" spans="1:19" x14ac:dyDescent="0.35">
      <c r="A27" s="23"/>
      <c r="B27" s="12">
        <v>8</v>
      </c>
      <c r="C27" s="4"/>
      <c r="D27" s="5">
        <f t="shared" si="0"/>
        <v>0</v>
      </c>
      <c r="E27" s="2"/>
      <c r="F27">
        <f t="shared" si="1"/>
        <v>0</v>
      </c>
      <c r="G27" s="2">
        <f t="shared" si="2"/>
        <v>0</v>
      </c>
      <c r="H27" s="1">
        <f t="shared" si="3"/>
        <v>0</v>
      </c>
      <c r="I27" s="1"/>
    </row>
    <row r="28" spans="1:19" x14ac:dyDescent="0.35">
      <c r="A28" s="23"/>
      <c r="B28" s="12">
        <v>9</v>
      </c>
      <c r="C28" s="4"/>
      <c r="D28" s="5">
        <f t="shared" si="0"/>
        <v>0</v>
      </c>
      <c r="E28" s="2"/>
      <c r="F28">
        <f t="shared" si="1"/>
        <v>0</v>
      </c>
      <c r="G28" s="2">
        <f t="shared" si="2"/>
        <v>0</v>
      </c>
      <c r="H28" s="1">
        <f t="shared" si="3"/>
        <v>0</v>
      </c>
      <c r="I28" s="1"/>
      <c r="Q28" s="1"/>
    </row>
    <row r="29" spans="1:19" x14ac:dyDescent="0.35">
      <c r="A29" s="23"/>
      <c r="B29" s="12">
        <v>10</v>
      </c>
      <c r="C29" s="4"/>
      <c r="D29" s="5">
        <f t="shared" si="0"/>
        <v>0</v>
      </c>
      <c r="E29" s="2"/>
      <c r="F29">
        <f t="shared" si="1"/>
        <v>0</v>
      </c>
      <c r="G29" s="2">
        <f t="shared" si="2"/>
        <v>0</v>
      </c>
      <c r="H29" s="1">
        <f t="shared" si="3"/>
        <v>0</v>
      </c>
      <c r="I29" s="1"/>
      <c r="Q29" s="1"/>
    </row>
    <row r="30" spans="1:19" x14ac:dyDescent="0.35">
      <c r="A30" s="23"/>
      <c r="B30" s="12">
        <v>11</v>
      </c>
      <c r="C30" s="4"/>
      <c r="D30" s="5">
        <f t="shared" si="0"/>
        <v>0</v>
      </c>
      <c r="E30" s="2"/>
      <c r="F30">
        <f t="shared" si="1"/>
        <v>0</v>
      </c>
      <c r="G30" s="2">
        <f t="shared" si="2"/>
        <v>0</v>
      </c>
      <c r="H30" s="1">
        <f t="shared" si="3"/>
        <v>0</v>
      </c>
      <c r="I30" s="1"/>
      <c r="Q30" s="1"/>
    </row>
    <row r="31" spans="1:19" x14ac:dyDescent="0.35">
      <c r="A31" s="23"/>
      <c r="B31" s="12">
        <v>12</v>
      </c>
      <c r="C31" s="4"/>
      <c r="D31" s="5">
        <f t="shared" si="0"/>
        <v>0</v>
      </c>
      <c r="E31" s="2"/>
      <c r="F31">
        <f t="shared" si="1"/>
        <v>0</v>
      </c>
      <c r="G31" s="2">
        <f t="shared" si="2"/>
        <v>0</v>
      </c>
      <c r="H31" s="1">
        <f t="shared" si="3"/>
        <v>0</v>
      </c>
      <c r="I31" s="1"/>
      <c r="Q31" s="1"/>
    </row>
    <row r="32" spans="1:19" x14ac:dyDescent="0.35">
      <c r="A32" s="23"/>
      <c r="B32" s="12">
        <v>13</v>
      </c>
      <c r="C32" s="4"/>
      <c r="D32" s="5">
        <f t="shared" si="0"/>
        <v>0</v>
      </c>
      <c r="E32" s="2"/>
      <c r="F32">
        <f t="shared" si="1"/>
        <v>0</v>
      </c>
      <c r="G32" s="2">
        <f t="shared" si="2"/>
        <v>0</v>
      </c>
      <c r="H32" s="1">
        <f t="shared" si="3"/>
        <v>0</v>
      </c>
      <c r="I32" s="1"/>
      <c r="Q32" s="1"/>
    </row>
    <row r="33" spans="1:17" x14ac:dyDescent="0.35">
      <c r="A33" s="23"/>
      <c r="B33" s="12">
        <v>14</v>
      </c>
      <c r="C33" s="4"/>
      <c r="D33" s="5">
        <f t="shared" si="0"/>
        <v>0</v>
      </c>
      <c r="E33" s="2"/>
      <c r="F33">
        <f t="shared" si="1"/>
        <v>0</v>
      </c>
      <c r="G33" s="2">
        <f t="shared" si="2"/>
        <v>0</v>
      </c>
      <c r="H33" s="1">
        <f t="shared" si="3"/>
        <v>0</v>
      </c>
      <c r="I33" s="1"/>
      <c r="Q33" s="1"/>
    </row>
    <row r="34" spans="1:17" x14ac:dyDescent="0.35">
      <c r="A34" s="23"/>
      <c r="B34" s="12">
        <v>15</v>
      </c>
      <c r="C34" s="4"/>
      <c r="D34" s="5">
        <f t="shared" si="0"/>
        <v>0</v>
      </c>
      <c r="E34" s="2"/>
      <c r="F34">
        <f t="shared" si="1"/>
        <v>0</v>
      </c>
      <c r="G34" s="2">
        <f t="shared" si="2"/>
        <v>0</v>
      </c>
      <c r="H34" s="1">
        <f t="shared" si="3"/>
        <v>0</v>
      </c>
      <c r="I34" s="1"/>
    </row>
    <row r="35" spans="1:17" x14ac:dyDescent="0.35">
      <c r="A35" s="23"/>
      <c r="B35" s="12">
        <v>16</v>
      </c>
      <c r="C35" s="4"/>
      <c r="D35" s="5">
        <f t="shared" si="0"/>
        <v>0</v>
      </c>
      <c r="E35" s="2"/>
      <c r="F35">
        <f t="shared" si="1"/>
        <v>0</v>
      </c>
      <c r="G35" s="2">
        <f t="shared" si="2"/>
        <v>0</v>
      </c>
      <c r="H35" s="1">
        <f t="shared" si="3"/>
        <v>0</v>
      </c>
      <c r="I35" s="1"/>
    </row>
    <row r="36" spans="1:17" x14ac:dyDescent="0.35">
      <c r="A36" s="23"/>
      <c r="B36" s="12">
        <v>17</v>
      </c>
      <c r="C36" s="4"/>
      <c r="D36" s="5">
        <f t="shared" si="0"/>
        <v>0</v>
      </c>
      <c r="E36" s="2"/>
      <c r="F36">
        <f t="shared" si="1"/>
        <v>0</v>
      </c>
      <c r="G36" s="2">
        <f t="shared" si="2"/>
        <v>0</v>
      </c>
      <c r="H36" s="1">
        <f t="shared" si="3"/>
        <v>0</v>
      </c>
    </row>
    <row r="37" spans="1:17" x14ac:dyDescent="0.35">
      <c r="A37" s="23"/>
      <c r="B37" s="12">
        <v>18</v>
      </c>
      <c r="C37" s="4"/>
      <c r="D37" s="5">
        <f t="shared" si="0"/>
        <v>0</v>
      </c>
      <c r="E37" s="2"/>
      <c r="F37">
        <f t="shared" si="1"/>
        <v>0</v>
      </c>
      <c r="G37" s="2">
        <f t="shared" si="2"/>
        <v>0</v>
      </c>
      <c r="H37" s="1">
        <f t="shared" si="3"/>
        <v>0</v>
      </c>
    </row>
    <row r="38" spans="1:17" x14ac:dyDescent="0.35">
      <c r="A38" s="23"/>
      <c r="B38" s="12">
        <v>19</v>
      </c>
      <c r="C38" s="4"/>
      <c r="D38" s="5">
        <f t="shared" si="0"/>
        <v>0</v>
      </c>
      <c r="E38" s="4"/>
      <c r="F38">
        <f t="shared" si="1"/>
        <v>0</v>
      </c>
      <c r="G38" s="2">
        <f t="shared" si="2"/>
        <v>0</v>
      </c>
      <c r="H38" s="1">
        <f t="shared" si="3"/>
        <v>0</v>
      </c>
    </row>
    <row r="39" spans="1:17" x14ac:dyDescent="0.35">
      <c r="A39" s="23"/>
      <c r="B39" s="12">
        <v>20</v>
      </c>
      <c r="C39" s="4"/>
      <c r="D39" s="5">
        <f t="shared" si="0"/>
        <v>0</v>
      </c>
      <c r="E39" s="4"/>
      <c r="F39">
        <f t="shared" si="1"/>
        <v>0</v>
      </c>
      <c r="G39" s="2">
        <f t="shared" si="2"/>
        <v>0</v>
      </c>
      <c r="H39" s="1">
        <f t="shared" si="3"/>
        <v>0</v>
      </c>
    </row>
    <row r="40" spans="1:17" x14ac:dyDescent="0.35">
      <c r="A40" s="23" t="s">
        <v>38</v>
      </c>
      <c r="B40" s="12">
        <v>1</v>
      </c>
      <c r="C40" s="15"/>
      <c r="D40" s="5">
        <f t="shared" si="0"/>
        <v>0</v>
      </c>
      <c r="E40" s="2"/>
      <c r="F40">
        <f t="shared" si="1"/>
        <v>0</v>
      </c>
      <c r="G40" s="2">
        <f t="shared" si="2"/>
        <v>0</v>
      </c>
      <c r="H40" s="1">
        <f t="shared" si="3"/>
        <v>0</v>
      </c>
    </row>
    <row r="41" spans="1:17" x14ac:dyDescent="0.35">
      <c r="A41" s="23"/>
      <c r="B41" s="12">
        <v>2</v>
      </c>
      <c r="C41" s="15"/>
      <c r="D41" s="5">
        <f t="shared" si="0"/>
        <v>0</v>
      </c>
      <c r="E41" s="2"/>
      <c r="F41">
        <f t="shared" si="1"/>
        <v>0</v>
      </c>
      <c r="G41" s="2">
        <f t="shared" si="2"/>
        <v>0</v>
      </c>
      <c r="H41" s="1">
        <f t="shared" si="3"/>
        <v>0</v>
      </c>
    </row>
    <row r="42" spans="1:17" x14ac:dyDescent="0.35">
      <c r="A42" s="23"/>
      <c r="B42" s="12">
        <v>3</v>
      </c>
      <c r="C42" s="15"/>
      <c r="D42" s="5">
        <f t="shared" si="0"/>
        <v>0</v>
      </c>
      <c r="E42" s="2"/>
      <c r="F42">
        <f t="shared" si="1"/>
        <v>0</v>
      </c>
      <c r="G42" s="2">
        <f t="shared" si="2"/>
        <v>0</v>
      </c>
      <c r="H42" s="1">
        <f t="shared" si="3"/>
        <v>0</v>
      </c>
    </row>
    <row r="43" spans="1:17" x14ac:dyDescent="0.35">
      <c r="A43" s="23"/>
      <c r="B43" s="12">
        <v>4</v>
      </c>
      <c r="C43" s="15"/>
      <c r="D43" s="5">
        <f t="shared" si="0"/>
        <v>0</v>
      </c>
      <c r="E43" s="2"/>
      <c r="F43">
        <f t="shared" si="1"/>
        <v>0</v>
      </c>
      <c r="G43" s="2">
        <f t="shared" si="2"/>
        <v>0</v>
      </c>
      <c r="H43" s="1">
        <f t="shared" si="3"/>
        <v>0</v>
      </c>
    </row>
    <row r="44" spans="1:17" x14ac:dyDescent="0.35">
      <c r="A44" s="23"/>
      <c r="B44" s="12">
        <v>5</v>
      </c>
      <c r="C44" s="15"/>
      <c r="D44" s="5">
        <f t="shared" si="0"/>
        <v>0</v>
      </c>
      <c r="E44" s="2"/>
      <c r="F44">
        <f t="shared" si="1"/>
        <v>0</v>
      </c>
      <c r="G44" s="2">
        <f t="shared" si="2"/>
        <v>0</v>
      </c>
      <c r="H44" s="1">
        <f t="shared" si="3"/>
        <v>0</v>
      </c>
    </row>
    <row r="45" spans="1:17" x14ac:dyDescent="0.35">
      <c r="A45" s="23"/>
      <c r="B45" s="12">
        <v>6</v>
      </c>
      <c r="C45" s="15"/>
      <c r="D45" s="5">
        <f t="shared" si="0"/>
        <v>0</v>
      </c>
      <c r="E45" s="2"/>
      <c r="F45">
        <f t="shared" si="1"/>
        <v>0</v>
      </c>
      <c r="G45" s="2">
        <f t="shared" si="2"/>
        <v>0</v>
      </c>
      <c r="H45" s="1">
        <f t="shared" si="3"/>
        <v>0</v>
      </c>
    </row>
    <row r="46" spans="1:17" x14ac:dyDescent="0.35">
      <c r="A46" s="23"/>
      <c r="B46" s="12">
        <v>7</v>
      </c>
      <c r="C46" s="15"/>
      <c r="D46" s="5">
        <f t="shared" si="0"/>
        <v>0</v>
      </c>
      <c r="E46" s="2"/>
      <c r="F46">
        <f t="shared" si="1"/>
        <v>0</v>
      </c>
      <c r="G46" s="2">
        <f t="shared" si="2"/>
        <v>0</v>
      </c>
      <c r="H46" s="1">
        <f t="shared" si="3"/>
        <v>0</v>
      </c>
    </row>
    <row r="47" spans="1:17" x14ac:dyDescent="0.35">
      <c r="A47" s="23"/>
      <c r="B47" s="12">
        <v>8</v>
      </c>
      <c r="C47" s="15"/>
      <c r="D47" s="5">
        <f t="shared" si="0"/>
        <v>0</v>
      </c>
      <c r="E47" s="2"/>
      <c r="F47">
        <f t="shared" si="1"/>
        <v>0</v>
      </c>
      <c r="G47" s="2">
        <f t="shared" si="2"/>
        <v>0</v>
      </c>
      <c r="H47" s="1">
        <f t="shared" si="3"/>
        <v>0</v>
      </c>
    </row>
    <row r="48" spans="1:17" x14ac:dyDescent="0.35">
      <c r="A48" s="23"/>
      <c r="B48" s="12">
        <v>9</v>
      </c>
      <c r="C48" s="15"/>
      <c r="D48" s="5">
        <f t="shared" si="0"/>
        <v>0</v>
      </c>
      <c r="E48" s="2"/>
      <c r="F48">
        <f t="shared" si="1"/>
        <v>0</v>
      </c>
      <c r="G48" s="2">
        <f t="shared" si="2"/>
        <v>0</v>
      </c>
      <c r="H48" s="1">
        <f t="shared" si="3"/>
        <v>0</v>
      </c>
    </row>
    <row r="49" spans="1:8" x14ac:dyDescent="0.35">
      <c r="A49" s="23"/>
      <c r="B49" s="12">
        <v>10</v>
      </c>
      <c r="C49" s="15"/>
      <c r="D49" s="5">
        <f t="shared" si="0"/>
        <v>0</v>
      </c>
      <c r="E49" s="2"/>
      <c r="F49">
        <f t="shared" si="1"/>
        <v>0</v>
      </c>
      <c r="G49" s="2">
        <f t="shared" si="2"/>
        <v>0</v>
      </c>
      <c r="H49" s="1">
        <f t="shared" si="3"/>
        <v>0</v>
      </c>
    </row>
    <row r="50" spans="1:8" x14ac:dyDescent="0.35">
      <c r="A50" s="23"/>
      <c r="B50" s="12">
        <v>11</v>
      </c>
      <c r="C50" s="15"/>
      <c r="D50" s="5">
        <f t="shared" si="0"/>
        <v>0</v>
      </c>
      <c r="E50" s="2"/>
      <c r="F50">
        <f t="shared" si="1"/>
        <v>0</v>
      </c>
      <c r="G50" s="2">
        <f t="shared" si="2"/>
        <v>0</v>
      </c>
      <c r="H50" s="1">
        <f t="shared" si="3"/>
        <v>0</v>
      </c>
    </row>
    <row r="51" spans="1:8" x14ac:dyDescent="0.35">
      <c r="A51" s="23"/>
      <c r="B51" s="12">
        <v>12</v>
      </c>
      <c r="C51" s="15"/>
      <c r="D51" s="5">
        <f t="shared" si="0"/>
        <v>0</v>
      </c>
      <c r="E51" s="2"/>
      <c r="F51">
        <f t="shared" si="1"/>
        <v>0</v>
      </c>
      <c r="G51" s="2">
        <f t="shared" si="2"/>
        <v>0</v>
      </c>
      <c r="H51" s="1">
        <f t="shared" si="3"/>
        <v>0</v>
      </c>
    </row>
    <row r="52" spans="1:8" x14ac:dyDescent="0.35">
      <c r="A52" s="23"/>
      <c r="B52" s="12">
        <v>13</v>
      </c>
      <c r="C52" s="15"/>
      <c r="D52" s="5">
        <f t="shared" si="0"/>
        <v>0</v>
      </c>
      <c r="E52" s="2"/>
      <c r="F52">
        <f t="shared" si="1"/>
        <v>0</v>
      </c>
      <c r="G52" s="2">
        <f t="shared" si="2"/>
        <v>0</v>
      </c>
      <c r="H52" s="1">
        <f t="shared" si="3"/>
        <v>0</v>
      </c>
    </row>
    <row r="53" spans="1:8" x14ac:dyDescent="0.35">
      <c r="A53" s="23"/>
      <c r="B53" s="12">
        <v>14</v>
      </c>
      <c r="C53" s="15"/>
      <c r="D53" s="5">
        <f t="shared" si="0"/>
        <v>0</v>
      </c>
      <c r="E53" s="2"/>
      <c r="F53">
        <f t="shared" si="1"/>
        <v>0</v>
      </c>
      <c r="G53" s="2">
        <f t="shared" si="2"/>
        <v>0</v>
      </c>
      <c r="H53" s="1">
        <f t="shared" si="3"/>
        <v>0</v>
      </c>
    </row>
    <row r="54" spans="1:8" x14ac:dyDescent="0.35">
      <c r="A54" s="23"/>
      <c r="B54" s="12">
        <v>15</v>
      </c>
      <c r="C54" s="15"/>
      <c r="D54" s="5">
        <f t="shared" si="0"/>
        <v>0</v>
      </c>
      <c r="E54" s="2"/>
      <c r="F54">
        <f t="shared" si="1"/>
        <v>0</v>
      </c>
      <c r="G54" s="2">
        <f t="shared" si="2"/>
        <v>0</v>
      </c>
      <c r="H54" s="1">
        <f t="shared" si="3"/>
        <v>0</v>
      </c>
    </row>
    <row r="55" spans="1:8" x14ac:dyDescent="0.35">
      <c r="A55" s="23"/>
      <c r="B55" s="12">
        <v>16</v>
      </c>
      <c r="C55" s="15"/>
      <c r="D55" s="5">
        <f t="shared" si="0"/>
        <v>0</v>
      </c>
      <c r="E55" s="2"/>
      <c r="F55">
        <f t="shared" si="1"/>
        <v>0</v>
      </c>
      <c r="G55" s="2">
        <f t="shared" si="2"/>
        <v>0</v>
      </c>
      <c r="H55" s="1">
        <f t="shared" si="3"/>
        <v>0</v>
      </c>
    </row>
    <row r="56" spans="1:8" x14ac:dyDescent="0.35">
      <c r="A56" s="23"/>
      <c r="B56" s="12">
        <v>17</v>
      </c>
      <c r="C56" s="15"/>
      <c r="D56" s="5">
        <f t="shared" si="0"/>
        <v>0</v>
      </c>
      <c r="E56" s="2"/>
      <c r="F56">
        <f t="shared" si="1"/>
        <v>0</v>
      </c>
      <c r="G56" s="2">
        <f t="shared" si="2"/>
        <v>0</v>
      </c>
      <c r="H56" s="1">
        <f t="shared" si="3"/>
        <v>0</v>
      </c>
    </row>
    <row r="57" spans="1:8" x14ac:dyDescent="0.35">
      <c r="A57" s="23"/>
      <c r="B57" s="12">
        <v>18</v>
      </c>
      <c r="C57" s="15"/>
      <c r="D57" s="5">
        <f t="shared" si="0"/>
        <v>0</v>
      </c>
      <c r="E57" s="2"/>
      <c r="F57">
        <f t="shared" si="1"/>
        <v>0</v>
      </c>
      <c r="G57" s="2">
        <f t="shared" si="2"/>
        <v>0</v>
      </c>
      <c r="H57" s="1">
        <f t="shared" si="3"/>
        <v>0</v>
      </c>
    </row>
    <row r="58" spans="1:8" x14ac:dyDescent="0.35">
      <c r="A58" s="23"/>
      <c r="B58" s="12">
        <v>19</v>
      </c>
      <c r="C58" s="4"/>
      <c r="D58" s="5">
        <f t="shared" si="0"/>
        <v>0</v>
      </c>
      <c r="E58" s="4"/>
      <c r="F58">
        <f t="shared" si="1"/>
        <v>0</v>
      </c>
      <c r="G58" s="2">
        <f t="shared" si="2"/>
        <v>0</v>
      </c>
      <c r="H58" s="1">
        <f t="shared" si="3"/>
        <v>0</v>
      </c>
    </row>
    <row r="59" spans="1:8" x14ac:dyDescent="0.35">
      <c r="A59" s="23"/>
      <c r="B59" s="12">
        <v>20</v>
      </c>
      <c r="C59" s="4"/>
      <c r="D59" s="5">
        <f t="shared" si="0"/>
        <v>0</v>
      </c>
      <c r="E59" s="6"/>
      <c r="F59">
        <f t="shared" si="1"/>
        <v>0</v>
      </c>
      <c r="G59" s="2">
        <f t="shared" si="2"/>
        <v>0</v>
      </c>
      <c r="H59" s="1">
        <f t="shared" si="3"/>
        <v>0</v>
      </c>
    </row>
    <row r="60" spans="1:8" x14ac:dyDescent="0.35">
      <c r="A60" s="23" t="s">
        <v>39</v>
      </c>
      <c r="B60" s="12">
        <v>1</v>
      </c>
      <c r="C60" s="15"/>
      <c r="D60" s="5">
        <f t="shared" si="0"/>
        <v>0</v>
      </c>
      <c r="E60" s="2"/>
      <c r="F60">
        <f t="shared" si="1"/>
        <v>0</v>
      </c>
      <c r="G60" s="2">
        <f t="shared" si="2"/>
        <v>0</v>
      </c>
      <c r="H60" s="1">
        <f t="shared" si="3"/>
        <v>0</v>
      </c>
    </row>
    <row r="61" spans="1:8" x14ac:dyDescent="0.35">
      <c r="A61" s="23"/>
      <c r="B61" s="12">
        <v>2</v>
      </c>
      <c r="C61" s="15"/>
      <c r="D61" s="5">
        <f t="shared" si="0"/>
        <v>0</v>
      </c>
      <c r="E61" s="2"/>
      <c r="F61">
        <f t="shared" si="1"/>
        <v>0</v>
      </c>
      <c r="G61" s="2">
        <f t="shared" si="2"/>
        <v>0</v>
      </c>
      <c r="H61" s="1">
        <f t="shared" si="3"/>
        <v>0</v>
      </c>
    </row>
    <row r="62" spans="1:8" x14ac:dyDescent="0.35">
      <c r="A62" s="23"/>
      <c r="B62" s="12">
        <v>3</v>
      </c>
      <c r="C62" s="15"/>
      <c r="D62" s="5">
        <f t="shared" si="0"/>
        <v>0</v>
      </c>
      <c r="E62" s="2"/>
      <c r="F62">
        <f t="shared" si="1"/>
        <v>0</v>
      </c>
      <c r="G62" s="2">
        <f t="shared" si="2"/>
        <v>0</v>
      </c>
      <c r="H62" s="1">
        <f t="shared" si="3"/>
        <v>0</v>
      </c>
    </row>
    <row r="63" spans="1:8" x14ac:dyDescent="0.35">
      <c r="A63" s="23"/>
      <c r="B63" s="12">
        <v>4</v>
      </c>
      <c r="C63" s="15"/>
      <c r="D63" s="5">
        <f t="shared" si="0"/>
        <v>0</v>
      </c>
      <c r="E63" s="2"/>
      <c r="F63">
        <f t="shared" si="1"/>
        <v>0</v>
      </c>
      <c r="G63" s="2">
        <f t="shared" si="2"/>
        <v>0</v>
      </c>
      <c r="H63" s="1">
        <f t="shared" si="3"/>
        <v>0</v>
      </c>
    </row>
    <row r="64" spans="1:8" x14ac:dyDescent="0.35">
      <c r="A64" s="23"/>
      <c r="B64" s="12">
        <v>5</v>
      </c>
      <c r="C64" s="15"/>
      <c r="D64" s="5">
        <f t="shared" si="0"/>
        <v>0</v>
      </c>
      <c r="E64" s="2"/>
      <c r="F64">
        <f t="shared" si="1"/>
        <v>0</v>
      </c>
      <c r="G64" s="2">
        <f t="shared" si="2"/>
        <v>0</v>
      </c>
      <c r="H64" s="1">
        <f t="shared" si="3"/>
        <v>0</v>
      </c>
    </row>
    <row r="65" spans="1:8" x14ac:dyDescent="0.35">
      <c r="A65" s="23"/>
      <c r="B65" s="12">
        <v>6</v>
      </c>
      <c r="C65" s="15"/>
      <c r="D65" s="5">
        <f t="shared" si="0"/>
        <v>0</v>
      </c>
      <c r="E65" s="2"/>
      <c r="F65">
        <f t="shared" si="1"/>
        <v>0</v>
      </c>
      <c r="G65" s="2">
        <f t="shared" si="2"/>
        <v>0</v>
      </c>
      <c r="H65" s="1">
        <f t="shared" si="3"/>
        <v>0</v>
      </c>
    </row>
    <row r="66" spans="1:8" x14ac:dyDescent="0.35">
      <c r="A66" s="23"/>
      <c r="B66" s="12">
        <v>7</v>
      </c>
      <c r="C66" s="15"/>
      <c r="D66" s="5">
        <f t="shared" si="0"/>
        <v>0</v>
      </c>
      <c r="E66" s="2"/>
      <c r="F66">
        <f t="shared" si="1"/>
        <v>0</v>
      </c>
      <c r="G66" s="2">
        <f t="shared" si="2"/>
        <v>0</v>
      </c>
      <c r="H66" s="1">
        <f t="shared" si="3"/>
        <v>0</v>
      </c>
    </row>
    <row r="67" spans="1:8" x14ac:dyDescent="0.35">
      <c r="A67" s="23"/>
      <c r="B67" s="12">
        <v>8</v>
      </c>
      <c r="C67" s="15"/>
      <c r="D67" s="5">
        <f t="shared" si="0"/>
        <v>0</v>
      </c>
      <c r="E67" s="2"/>
      <c r="F67">
        <f t="shared" si="1"/>
        <v>0</v>
      </c>
      <c r="G67" s="2">
        <f t="shared" si="2"/>
        <v>0</v>
      </c>
      <c r="H67" s="1">
        <f t="shared" si="3"/>
        <v>0</v>
      </c>
    </row>
    <row r="68" spans="1:8" x14ac:dyDescent="0.35">
      <c r="A68" s="23"/>
      <c r="B68" s="12">
        <v>9</v>
      </c>
      <c r="C68" s="15"/>
      <c r="D68" s="5">
        <f t="shared" si="0"/>
        <v>0</v>
      </c>
      <c r="E68" s="2"/>
      <c r="F68">
        <f t="shared" si="1"/>
        <v>0</v>
      </c>
      <c r="G68" s="2">
        <f t="shared" si="2"/>
        <v>0</v>
      </c>
      <c r="H68" s="1">
        <f t="shared" si="3"/>
        <v>0</v>
      </c>
    </row>
    <row r="69" spans="1:8" x14ac:dyDescent="0.35">
      <c r="A69" s="23"/>
      <c r="B69" s="12">
        <v>10</v>
      </c>
      <c r="C69" s="15"/>
      <c r="D69" s="5">
        <f t="shared" si="0"/>
        <v>0</v>
      </c>
      <c r="E69" s="2"/>
      <c r="F69">
        <f t="shared" si="1"/>
        <v>0</v>
      </c>
      <c r="G69" s="2">
        <f t="shared" si="2"/>
        <v>0</v>
      </c>
      <c r="H69" s="1">
        <f t="shared" si="3"/>
        <v>0</v>
      </c>
    </row>
    <row r="70" spans="1:8" x14ac:dyDescent="0.35">
      <c r="A70" s="23"/>
      <c r="B70" s="12">
        <v>11</v>
      </c>
      <c r="C70" s="15"/>
      <c r="D70" s="5">
        <f t="shared" si="0"/>
        <v>0</v>
      </c>
      <c r="E70" s="2"/>
      <c r="F70">
        <f t="shared" si="1"/>
        <v>0</v>
      </c>
      <c r="G70" s="2">
        <f t="shared" si="2"/>
        <v>0</v>
      </c>
      <c r="H70" s="1">
        <f t="shared" si="3"/>
        <v>0</v>
      </c>
    </row>
    <row r="71" spans="1:8" x14ac:dyDescent="0.35">
      <c r="A71" s="23"/>
      <c r="B71" s="12">
        <v>12</v>
      </c>
      <c r="C71" s="15"/>
      <c r="D71" s="5">
        <f t="shared" si="0"/>
        <v>0</v>
      </c>
      <c r="E71" s="2"/>
      <c r="F71">
        <f t="shared" si="1"/>
        <v>0</v>
      </c>
      <c r="G71" s="2">
        <f t="shared" si="2"/>
        <v>0</v>
      </c>
      <c r="H71" s="1">
        <f t="shared" si="3"/>
        <v>0</v>
      </c>
    </row>
    <row r="72" spans="1:8" x14ac:dyDescent="0.35">
      <c r="A72" s="23"/>
      <c r="B72" s="12">
        <v>13</v>
      </c>
      <c r="C72" s="15"/>
      <c r="D72" s="5">
        <f t="shared" si="0"/>
        <v>0</v>
      </c>
      <c r="E72" s="2"/>
      <c r="F72">
        <f t="shared" si="1"/>
        <v>0</v>
      </c>
      <c r="G72" s="2">
        <f t="shared" si="2"/>
        <v>0</v>
      </c>
      <c r="H72" s="1">
        <f t="shared" si="3"/>
        <v>0</v>
      </c>
    </row>
    <row r="73" spans="1:8" x14ac:dyDescent="0.35">
      <c r="A73" s="23"/>
      <c r="B73" s="12">
        <v>14</v>
      </c>
      <c r="C73" s="15"/>
      <c r="D73" s="5">
        <f t="shared" si="0"/>
        <v>0</v>
      </c>
      <c r="E73" s="2"/>
      <c r="F73">
        <f t="shared" si="1"/>
        <v>0</v>
      </c>
      <c r="G73" s="2">
        <f t="shared" si="2"/>
        <v>0</v>
      </c>
      <c r="H73" s="1">
        <f t="shared" si="3"/>
        <v>0</v>
      </c>
    </row>
    <row r="74" spans="1:8" x14ac:dyDescent="0.35">
      <c r="A74" s="23"/>
      <c r="B74" s="12">
        <v>15</v>
      </c>
      <c r="C74" s="15"/>
      <c r="D74" s="5">
        <f t="shared" si="0"/>
        <v>0</v>
      </c>
      <c r="E74" s="2"/>
      <c r="F74">
        <f t="shared" si="1"/>
        <v>0</v>
      </c>
      <c r="G74" s="2">
        <f t="shared" si="2"/>
        <v>0</v>
      </c>
      <c r="H74" s="1">
        <f t="shared" si="3"/>
        <v>0</v>
      </c>
    </row>
    <row r="75" spans="1:8" x14ac:dyDescent="0.35">
      <c r="A75" s="23"/>
      <c r="B75" s="12">
        <v>16</v>
      </c>
      <c r="C75" s="15"/>
      <c r="D75" s="5">
        <f t="shared" si="0"/>
        <v>0</v>
      </c>
      <c r="E75" s="2"/>
      <c r="F75">
        <f t="shared" si="1"/>
        <v>0</v>
      </c>
      <c r="G75" s="2">
        <f t="shared" si="2"/>
        <v>0</v>
      </c>
      <c r="H75" s="1">
        <f t="shared" si="3"/>
        <v>0</v>
      </c>
    </row>
    <row r="76" spans="1:8" x14ac:dyDescent="0.35">
      <c r="A76" s="23"/>
      <c r="B76" s="12">
        <v>17</v>
      </c>
      <c r="C76" s="15"/>
      <c r="D76" s="5">
        <f t="shared" si="0"/>
        <v>0</v>
      </c>
      <c r="E76" s="2"/>
      <c r="F76">
        <f t="shared" si="1"/>
        <v>0</v>
      </c>
      <c r="G76" s="2">
        <f t="shared" si="2"/>
        <v>0</v>
      </c>
      <c r="H76" s="1">
        <f t="shared" si="3"/>
        <v>0</v>
      </c>
    </row>
    <row r="77" spans="1:8" x14ac:dyDescent="0.35">
      <c r="A77" s="23"/>
      <c r="B77" s="12">
        <v>18</v>
      </c>
      <c r="C77" s="15"/>
      <c r="D77" s="5">
        <f t="shared" si="0"/>
        <v>0</v>
      </c>
      <c r="E77" s="2"/>
      <c r="F77">
        <f t="shared" si="1"/>
        <v>0</v>
      </c>
      <c r="G77" s="2">
        <f t="shared" si="2"/>
        <v>0</v>
      </c>
      <c r="H77" s="1">
        <f t="shared" si="3"/>
        <v>0</v>
      </c>
    </row>
    <row r="78" spans="1:8" x14ac:dyDescent="0.35">
      <c r="A78" s="23"/>
      <c r="B78" s="12">
        <v>19</v>
      </c>
      <c r="C78" s="4"/>
      <c r="D78" s="5">
        <f t="shared" si="0"/>
        <v>0</v>
      </c>
      <c r="E78" s="4"/>
      <c r="F78">
        <f t="shared" si="1"/>
        <v>0</v>
      </c>
      <c r="G78" s="2">
        <f t="shared" si="2"/>
        <v>0</v>
      </c>
      <c r="H78" s="1">
        <f t="shared" si="3"/>
        <v>0</v>
      </c>
    </row>
    <row r="79" spans="1:8" x14ac:dyDescent="0.35">
      <c r="A79" s="23"/>
      <c r="B79" s="12">
        <v>20</v>
      </c>
      <c r="C79" s="4"/>
      <c r="D79" s="5">
        <f t="shared" si="0"/>
        <v>0</v>
      </c>
      <c r="E79" s="4"/>
      <c r="F79">
        <f t="shared" si="1"/>
        <v>0</v>
      </c>
      <c r="G79" s="2">
        <f t="shared" si="2"/>
        <v>0</v>
      </c>
      <c r="H79" s="1">
        <f t="shared" si="3"/>
        <v>0</v>
      </c>
    </row>
  </sheetData>
  <mergeCells count="3">
    <mergeCell ref="A20:A39"/>
    <mergeCell ref="A40:A59"/>
    <mergeCell ref="A60:A7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Murtolujuus</vt:lpstr>
      <vt:lpstr>Kimmokerroin, Oranssi</vt:lpstr>
      <vt:lpstr>Kimmokerroin, Violetti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2020-09-24T06:25:20Z</dcterms:modified>
</cp:coreProperties>
</file>