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altofi-my.sharepoint.com/personal/lasse_murtomaki_aalto_fi/Documents/Electrochem/"/>
    </mc:Choice>
  </mc:AlternateContent>
  <xr:revisionPtr revIDLastSave="0" documentId="8_{A1232A32-AA9E-4719-A694-1498ED09E3CA}" xr6:coauthVersionLast="45" xr6:coauthVersionMax="45" xr10:uidLastSave="{00000000-0000-0000-0000-000000000000}"/>
  <bookViews>
    <workbookView xWindow="-108" yWindow="-108" windowWidth="30936" windowHeight="1689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" i="1" l="1"/>
  <c r="G3" i="1" l="1"/>
  <c r="G4" i="1" s="1"/>
  <c r="G5" i="1" s="1"/>
  <c r="G6" i="1" s="1"/>
  <c r="G7" i="1" s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B5" i="1" l="1"/>
  <c r="H3" i="1" l="1"/>
  <c r="I3" i="1" s="1"/>
  <c r="I2" i="1"/>
  <c r="H5" i="1"/>
  <c r="I5" i="1" s="1"/>
  <c r="H4" i="1"/>
  <c r="I4" i="1" s="1"/>
  <c r="H6" i="1" l="1"/>
  <c r="I6" i="1" s="1"/>
  <c r="H7" i="1" l="1"/>
  <c r="I7" i="1" s="1"/>
  <c r="H8" i="1" l="1"/>
  <c r="I8" i="1" s="1"/>
  <c r="H9" i="1" l="1"/>
  <c r="I9" i="1" s="1"/>
  <c r="H10" i="1" l="1"/>
  <c r="I10" i="1" s="1"/>
  <c r="H11" i="1" l="1"/>
  <c r="I11" i="1" s="1"/>
  <c r="H12" i="1" l="1"/>
  <c r="I12" i="1" s="1"/>
  <c r="H13" i="1" l="1"/>
  <c r="I13" i="1" s="1"/>
  <c r="H14" i="1" l="1"/>
  <c r="I14" i="1" s="1"/>
  <c r="H15" i="1" l="1"/>
  <c r="I15" i="1" s="1"/>
  <c r="H16" i="1" l="1"/>
  <c r="I16" i="1" s="1"/>
  <c r="H17" i="1" l="1"/>
  <c r="I17" i="1" s="1"/>
  <c r="H18" i="1" l="1"/>
  <c r="I18" i="1" s="1"/>
  <c r="H19" i="1" l="1"/>
  <c r="I19" i="1" s="1"/>
  <c r="H20" i="1" l="1"/>
  <c r="I20" i="1" s="1"/>
  <c r="H21" i="1" l="1"/>
  <c r="I21" i="1" s="1"/>
  <c r="H22" i="1" l="1"/>
  <c r="I22" i="1" s="1"/>
  <c r="H23" i="1" l="1"/>
  <c r="I23" i="1" s="1"/>
  <c r="H24" i="1" l="1"/>
  <c r="I24" i="1" s="1"/>
  <c r="H25" i="1" l="1"/>
  <c r="I25" i="1" s="1"/>
  <c r="H26" i="1" l="1"/>
  <c r="I26" i="1" s="1"/>
  <c r="H27" i="1" l="1"/>
  <c r="I27" i="1" s="1"/>
  <c r="H28" i="1" l="1"/>
  <c r="I28" i="1" s="1"/>
  <c r="H29" i="1" l="1"/>
  <c r="I29" i="1" s="1"/>
  <c r="H30" i="1" l="1"/>
  <c r="I30" i="1" s="1"/>
  <c r="H31" i="1" l="1"/>
  <c r="I31" i="1" s="1"/>
  <c r="H32" i="1" l="1"/>
  <c r="I32" i="1" s="1"/>
  <c r="H33" i="1" l="1"/>
  <c r="I33" i="1" s="1"/>
  <c r="H34" i="1" l="1"/>
  <c r="I34" i="1" s="1"/>
  <c r="H35" i="1" l="1"/>
  <c r="I35" i="1" s="1"/>
  <c r="H36" i="1" l="1"/>
  <c r="I36" i="1" s="1"/>
  <c r="H37" i="1" l="1"/>
  <c r="I37" i="1" s="1"/>
  <c r="H38" i="1" l="1"/>
  <c r="I38" i="1" s="1"/>
  <c r="H39" i="1" l="1"/>
  <c r="I39" i="1" s="1"/>
  <c r="H40" i="1" l="1"/>
  <c r="I40" i="1" s="1"/>
  <c r="H41" i="1" l="1"/>
  <c r="I41" i="1" s="1"/>
  <c r="H42" i="1" l="1"/>
  <c r="I42" i="1" s="1"/>
  <c r="H43" i="1" l="1"/>
  <c r="I43" i="1" s="1"/>
  <c r="H44" i="1" l="1"/>
  <c r="I44" i="1" s="1"/>
  <c r="H45" i="1" l="1"/>
  <c r="I45" i="1" s="1"/>
  <c r="H46" i="1" l="1"/>
  <c r="I46" i="1" s="1"/>
  <c r="H47" i="1" l="1"/>
  <c r="I47" i="1" s="1"/>
  <c r="H48" i="1" l="1"/>
  <c r="I48" i="1" s="1"/>
  <c r="H49" i="1" l="1"/>
  <c r="I49" i="1" s="1"/>
  <c r="H50" i="1" l="1"/>
  <c r="I50" i="1" s="1"/>
  <c r="H51" i="1" l="1"/>
  <c r="I51" i="1" s="1"/>
  <c r="H52" i="1" l="1"/>
  <c r="I52" i="1" s="1"/>
  <c r="H53" i="1" l="1"/>
  <c r="I53" i="1" s="1"/>
  <c r="H54" i="1" l="1"/>
  <c r="I54" i="1" s="1"/>
  <c r="H55" i="1" l="1"/>
  <c r="I55" i="1" s="1"/>
  <c r="H56" i="1" l="1"/>
  <c r="I56" i="1" s="1"/>
  <c r="H57" i="1" l="1"/>
  <c r="I57" i="1" s="1"/>
  <c r="H58" i="1" l="1"/>
  <c r="I58" i="1" s="1"/>
  <c r="H59" i="1" l="1"/>
  <c r="I59" i="1" s="1"/>
  <c r="H60" i="1" l="1"/>
  <c r="I60" i="1" s="1"/>
  <c r="H61" i="1" l="1"/>
  <c r="I61" i="1" s="1"/>
  <c r="H62" i="1" l="1"/>
  <c r="I62" i="1" s="1"/>
  <c r="H63" i="1" l="1"/>
  <c r="I63" i="1" s="1"/>
  <c r="H64" i="1" l="1"/>
  <c r="I64" i="1" s="1"/>
  <c r="H65" i="1" l="1"/>
  <c r="I65" i="1" s="1"/>
  <c r="H66" i="1" l="1"/>
  <c r="I66" i="1" s="1"/>
  <c r="H67" i="1" l="1"/>
  <c r="I67" i="1" s="1"/>
  <c r="H68" i="1" l="1"/>
  <c r="I68" i="1" s="1"/>
  <c r="H69" i="1" l="1"/>
  <c r="I69" i="1" s="1"/>
  <c r="H70" i="1" l="1"/>
  <c r="I70" i="1" s="1"/>
  <c r="H71" i="1" l="1"/>
  <c r="I71" i="1" s="1"/>
  <c r="H72" i="1" l="1"/>
  <c r="I72" i="1" s="1"/>
  <c r="H73" i="1" l="1"/>
  <c r="I73" i="1" s="1"/>
  <c r="H74" i="1" l="1"/>
  <c r="I74" i="1" s="1"/>
  <c r="H75" i="1" l="1"/>
  <c r="I75" i="1" s="1"/>
  <c r="H76" i="1" l="1"/>
  <c r="I76" i="1" s="1"/>
  <c r="H77" i="1" l="1"/>
  <c r="I77" i="1" s="1"/>
</calcChain>
</file>

<file path=xl/sharedStrings.xml><?xml version="1.0" encoding="utf-8"?>
<sst xmlns="http://schemas.openxmlformats.org/spreadsheetml/2006/main" count="22" uniqueCount="19">
  <si>
    <t>E°(Cu) =</t>
  </si>
  <si>
    <t>V</t>
  </si>
  <si>
    <t>E°(Zn) =</t>
  </si>
  <si>
    <t>mM</t>
  </si>
  <si>
    <t>W</t>
  </si>
  <si>
    <t>E (V)</t>
  </si>
  <si>
    <t>A =</t>
  </si>
  <si>
    <t>cm²</t>
  </si>
  <si>
    <t>A/cm²</t>
  </si>
  <si>
    <t>I (A)</t>
  </si>
  <si>
    <t>P (W)</t>
  </si>
  <si>
    <t>Cu deposits</t>
  </si>
  <si>
    <t>Zn dissolves</t>
  </si>
  <si>
    <t>both electrodes</t>
  </si>
  <si>
    <r>
      <t>(Cu</t>
    </r>
    <r>
      <rPr>
        <b/>
        <vertAlign val="superscript"/>
        <sz val="16"/>
        <color theme="1"/>
        <rFont val="Calibri"/>
        <family val="2"/>
        <scheme val="minor"/>
      </rPr>
      <t>2+</t>
    </r>
    <r>
      <rPr>
        <b/>
        <sz val="16"/>
        <color theme="1"/>
        <rFont val="Calibri"/>
        <family val="2"/>
        <scheme val="minor"/>
      </rPr>
      <t>) =</t>
    </r>
  </si>
  <si>
    <r>
      <t>(Zn</t>
    </r>
    <r>
      <rPr>
        <b/>
        <vertAlign val="superscript"/>
        <sz val="16"/>
        <color theme="1"/>
        <rFont val="Calibri"/>
        <family val="2"/>
        <scheme val="minor"/>
      </rPr>
      <t>2+</t>
    </r>
    <r>
      <rPr>
        <b/>
        <sz val="16"/>
        <color theme="1"/>
        <rFont val="Calibri"/>
        <family val="2"/>
        <scheme val="minor"/>
      </rPr>
      <t>) =</t>
    </r>
  </si>
  <si>
    <r>
      <t>E</t>
    </r>
    <r>
      <rPr>
        <b/>
        <vertAlign val="subscript"/>
        <sz val="16"/>
        <color theme="1"/>
        <rFont val="Calibri"/>
        <family val="2"/>
        <scheme val="minor"/>
      </rPr>
      <t>eq</t>
    </r>
    <r>
      <rPr>
        <b/>
        <sz val="16"/>
        <color theme="1"/>
        <rFont val="Calibri"/>
        <family val="2"/>
        <scheme val="minor"/>
      </rPr>
      <t xml:space="preserve"> =</t>
    </r>
  </si>
  <si>
    <r>
      <t>i</t>
    </r>
    <r>
      <rPr>
        <b/>
        <vertAlign val="subscript"/>
        <sz val="16"/>
        <color theme="1"/>
        <rFont val="Calibri"/>
        <family val="2"/>
        <scheme val="minor"/>
      </rPr>
      <t>0</t>
    </r>
    <r>
      <rPr>
        <b/>
        <sz val="16"/>
        <color theme="1"/>
        <rFont val="Calibri"/>
        <family val="2"/>
        <scheme val="minor"/>
      </rPr>
      <t xml:space="preserve"> =</t>
    </r>
  </si>
  <si>
    <r>
      <t>R</t>
    </r>
    <r>
      <rPr>
        <b/>
        <vertAlign val="subscript"/>
        <sz val="16"/>
        <color theme="1"/>
        <rFont val="Symbol"/>
        <family val="1"/>
        <charset val="2"/>
      </rPr>
      <t>W</t>
    </r>
    <r>
      <rPr>
        <b/>
        <sz val="16"/>
        <color theme="1"/>
        <rFont val="Calibri"/>
        <family val="2"/>
        <scheme val="minor"/>
      </rPr>
      <t xml:space="preserve"> =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</si>
</sst>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vertAlign val="superscript"/>
      <sz val="16"/>
      <color theme="1"/>
      <name val="Calibri"/>
      <family val="2"/>
      <scheme val="minor"/>
    </font>
    <font>
      <b/>
      <vertAlign val="subscript"/>
      <sz val="16"/>
      <color theme="1"/>
      <name val="Calibri"/>
      <family val="2"/>
      <scheme val="minor"/>
    </font>
    <font>
      <b/>
      <sz val="16"/>
      <color theme="1"/>
      <name val="Symbol"/>
      <family val="1"/>
      <charset val="2"/>
    </font>
    <font>
      <b/>
      <vertAlign val="subscript"/>
      <sz val="16"/>
      <color theme="1"/>
      <name val="Symbol"/>
      <family val="1"/>
      <charset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790529308836397"/>
          <c:y val="3.3265893846602494E-2"/>
          <c:w val="0.71010608048993873"/>
          <c:h val="0.75258275007290765"/>
        </c:manualLayout>
      </c:layout>
      <c:scatterChart>
        <c:scatterStyle val="smoothMarker"/>
        <c:varyColors val="0"/>
        <c:ser>
          <c:idx val="0"/>
          <c:order val="0"/>
          <c:tx>
            <c:v>E</c:v>
          </c:tx>
          <c:marker>
            <c:symbol val="none"/>
          </c:marker>
          <c:xVal>
            <c:numRef>
              <c:f>Sheet1!$G$2:$G$80</c:f>
              <c:numCache>
                <c:formatCode>General</c:formatCode>
                <c:ptCount val="79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0.12000000000000001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0.19999999999999998</c:v>
                </c:pt>
                <c:pt idx="11">
                  <c:v>0.21999999999999997</c:v>
                </c:pt>
                <c:pt idx="12">
                  <c:v>0.23999999999999996</c:v>
                </c:pt>
                <c:pt idx="13">
                  <c:v>0.25999999999999995</c:v>
                </c:pt>
                <c:pt idx="14">
                  <c:v>0.27999999999999997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0.36000000000000004</c:v>
                </c:pt>
                <c:pt idx="19">
                  <c:v>0.38000000000000006</c:v>
                </c:pt>
                <c:pt idx="20">
                  <c:v>0.40000000000000008</c:v>
                </c:pt>
                <c:pt idx="21">
                  <c:v>0.4200000000000001</c:v>
                </c:pt>
                <c:pt idx="22">
                  <c:v>0.44000000000000011</c:v>
                </c:pt>
                <c:pt idx="23">
                  <c:v>0.46000000000000013</c:v>
                </c:pt>
                <c:pt idx="24">
                  <c:v>0.48000000000000015</c:v>
                </c:pt>
                <c:pt idx="25">
                  <c:v>0.50000000000000011</c:v>
                </c:pt>
                <c:pt idx="26">
                  <c:v>0.52000000000000013</c:v>
                </c:pt>
                <c:pt idx="27">
                  <c:v>0.54000000000000015</c:v>
                </c:pt>
                <c:pt idx="28">
                  <c:v>0.56000000000000016</c:v>
                </c:pt>
                <c:pt idx="29">
                  <c:v>0.58000000000000018</c:v>
                </c:pt>
                <c:pt idx="30">
                  <c:v>0.6000000000000002</c:v>
                </c:pt>
                <c:pt idx="31">
                  <c:v>0.62000000000000022</c:v>
                </c:pt>
                <c:pt idx="32">
                  <c:v>0.64000000000000024</c:v>
                </c:pt>
                <c:pt idx="33">
                  <c:v>0.66000000000000025</c:v>
                </c:pt>
                <c:pt idx="34">
                  <c:v>0.68000000000000027</c:v>
                </c:pt>
                <c:pt idx="35">
                  <c:v>0.70000000000000029</c:v>
                </c:pt>
                <c:pt idx="36">
                  <c:v>0.72000000000000031</c:v>
                </c:pt>
                <c:pt idx="37">
                  <c:v>0.74000000000000032</c:v>
                </c:pt>
                <c:pt idx="38">
                  <c:v>0.76000000000000034</c:v>
                </c:pt>
                <c:pt idx="39">
                  <c:v>0.78000000000000036</c:v>
                </c:pt>
                <c:pt idx="40">
                  <c:v>0.80000000000000038</c:v>
                </c:pt>
                <c:pt idx="41">
                  <c:v>0.8200000000000004</c:v>
                </c:pt>
                <c:pt idx="42">
                  <c:v>0.84000000000000041</c:v>
                </c:pt>
                <c:pt idx="43">
                  <c:v>0.86000000000000043</c:v>
                </c:pt>
                <c:pt idx="44">
                  <c:v>0.88000000000000045</c:v>
                </c:pt>
                <c:pt idx="45">
                  <c:v>0.90000000000000047</c:v>
                </c:pt>
                <c:pt idx="46">
                  <c:v>0.92000000000000048</c:v>
                </c:pt>
                <c:pt idx="47">
                  <c:v>0.9400000000000005</c:v>
                </c:pt>
                <c:pt idx="48">
                  <c:v>0.96000000000000052</c:v>
                </c:pt>
                <c:pt idx="49">
                  <c:v>0.98000000000000054</c:v>
                </c:pt>
                <c:pt idx="50">
                  <c:v>1.0000000000000004</c:v>
                </c:pt>
                <c:pt idx="51">
                  <c:v>1.0200000000000005</c:v>
                </c:pt>
                <c:pt idx="52">
                  <c:v>1.0400000000000005</c:v>
                </c:pt>
                <c:pt idx="53">
                  <c:v>1.0600000000000005</c:v>
                </c:pt>
                <c:pt idx="54">
                  <c:v>1.0800000000000005</c:v>
                </c:pt>
                <c:pt idx="55">
                  <c:v>1.1000000000000005</c:v>
                </c:pt>
                <c:pt idx="56">
                  <c:v>1.1200000000000006</c:v>
                </c:pt>
                <c:pt idx="57">
                  <c:v>1.1400000000000006</c:v>
                </c:pt>
                <c:pt idx="58">
                  <c:v>1.1600000000000006</c:v>
                </c:pt>
                <c:pt idx="59">
                  <c:v>1.1800000000000006</c:v>
                </c:pt>
                <c:pt idx="60">
                  <c:v>1.2000000000000006</c:v>
                </c:pt>
                <c:pt idx="61">
                  <c:v>1.2200000000000006</c:v>
                </c:pt>
                <c:pt idx="62">
                  <c:v>1.2400000000000007</c:v>
                </c:pt>
                <c:pt idx="63">
                  <c:v>1.2600000000000007</c:v>
                </c:pt>
                <c:pt idx="64">
                  <c:v>1.2800000000000007</c:v>
                </c:pt>
                <c:pt idx="65">
                  <c:v>1.3000000000000007</c:v>
                </c:pt>
                <c:pt idx="66">
                  <c:v>1.3200000000000007</c:v>
                </c:pt>
                <c:pt idx="67">
                  <c:v>1.3400000000000007</c:v>
                </c:pt>
                <c:pt idx="68">
                  <c:v>1.3600000000000008</c:v>
                </c:pt>
                <c:pt idx="69">
                  <c:v>1.3800000000000008</c:v>
                </c:pt>
                <c:pt idx="70">
                  <c:v>1.4000000000000008</c:v>
                </c:pt>
                <c:pt idx="71">
                  <c:v>1.4200000000000008</c:v>
                </c:pt>
                <c:pt idx="72">
                  <c:v>1.4400000000000008</c:v>
                </c:pt>
                <c:pt idx="73">
                  <c:v>1.4600000000000009</c:v>
                </c:pt>
                <c:pt idx="74">
                  <c:v>1.4800000000000009</c:v>
                </c:pt>
                <c:pt idx="75">
                  <c:v>1.5000000000000009</c:v>
                </c:pt>
              </c:numCache>
            </c:numRef>
          </c:xVal>
          <c:yVal>
            <c:numRef>
              <c:f>Sheet1!$H$2:$H$80</c:f>
              <c:numCache>
                <c:formatCode>General</c:formatCode>
                <c:ptCount val="79"/>
                <c:pt idx="0">
                  <c:v>1.0937007594472092</c:v>
                </c:pt>
                <c:pt idx="1">
                  <c:v>0.96494419149372712</c:v>
                </c:pt>
                <c:pt idx="2">
                  <c:v>0.91972533827304814</c:v>
                </c:pt>
                <c:pt idx="3">
                  <c:v>0.88897339347548976</c:v>
                </c:pt>
                <c:pt idx="4">
                  <c:v>0.86422421898686563</c:v>
                </c:pt>
                <c:pt idx="5">
                  <c:v>0.8427760940246064</c:v>
                </c:pt>
                <c:pt idx="6">
                  <c:v>0.82341913863654992</c:v>
                </c:pt>
                <c:pt idx="7">
                  <c:v>0.80550642599171995</c:v>
                </c:pt>
                <c:pt idx="8">
                  <c:v>0.78865130152547191</c:v>
                </c:pt>
                <c:pt idx="9">
                  <c:v>0.77260417107782708</c:v>
                </c:pt>
                <c:pt idx="10">
                  <c:v>0.75719452693747091</c:v>
                </c:pt>
                <c:pt idx="11">
                  <c:v>0.74230071024938959</c:v>
                </c:pt>
                <c:pt idx="12">
                  <c:v>0.72783286993173824</c:v>
                </c:pt>
                <c:pt idx="13">
                  <c:v>0.71372275925304141</c:v>
                </c:pt>
                <c:pt idx="14">
                  <c:v>0.69991732131915496</c:v>
                </c:pt>
                <c:pt idx="15">
                  <c:v>0.68637449137305351</c:v>
                </c:pt>
                <c:pt idx="16">
                  <c:v>0.67306035578158518</c:v>
                </c:pt>
                <c:pt idx="17">
                  <c:v>0.65994717336897746</c:v>
                </c:pt>
                <c:pt idx="18">
                  <c:v>0.64701196291077601</c:v>
                </c:pt>
                <c:pt idx="19">
                  <c:v>0.634235472880882</c:v>
                </c:pt>
                <c:pt idx="20">
                  <c:v>0.62160141567135219</c:v>
                </c:pt>
                <c:pt idx="21">
                  <c:v>0.60909588878162935</c:v>
                </c:pt>
                <c:pt idx="22">
                  <c:v>0.59670693074097791</c:v>
                </c:pt>
                <c:pt idx="23">
                  <c:v>0.58442417579865669</c:v>
                </c:pt>
                <c:pt idx="24">
                  <c:v>0.57223858214114831</c:v>
                </c:pt>
                <c:pt idx="25">
                  <c:v>0.56014221561455924</c:v>
                </c:pt>
                <c:pt idx="26">
                  <c:v>0.54812807588199219</c:v>
                </c:pt>
                <c:pt idx="27">
                  <c:v>0.53618995540109449</c:v>
                </c:pt>
                <c:pt idx="28">
                  <c:v>0.52432232405627965</c:v>
                </c:pt>
                <c:pt idx="29">
                  <c:v>0.51252023404132463</c:v>
                </c:pt>
                <c:pt idx="30">
                  <c:v>0.5007792408712789</c:v>
                </c:pt>
                <c:pt idx="31">
                  <c:v>0.48909533734902022</c:v>
                </c:pt>
                <c:pt idx="32">
                  <c:v>0.47746489801768144</c:v>
                </c:pt>
                <c:pt idx="33">
                  <c:v>0.46588463216219805</c:v>
                </c:pt>
                <c:pt idx="34">
                  <c:v>0.45435154382812265</c:v>
                </c:pt>
                <c:pt idx="35">
                  <c:v>0.44286289763681402</c:v>
                </c:pt>
                <c:pt idx="36">
                  <c:v>0.43141618941695281</c:v>
                </c:pt>
                <c:pt idx="37">
                  <c:v>0.42000912086037223</c:v>
                </c:pt>
                <c:pt idx="38">
                  <c:v>0.40863957755809099</c:v>
                </c:pt>
                <c:pt idx="39">
                  <c:v>0.39730560988959407</c:v>
                </c:pt>
                <c:pt idx="40">
                  <c:v>0.38600541633182051</c:v>
                </c:pt>
                <c:pt idx="41">
                  <c:v>0.37473732882928101</c:v>
                </c:pt>
                <c:pt idx="42">
                  <c:v>0.3634997999272257</c:v>
                </c:pt>
                <c:pt idx="43">
                  <c:v>0.35229139141889565</c:v>
                </c:pt>
                <c:pt idx="44">
                  <c:v>0.341110764297967</c:v>
                </c:pt>
                <c:pt idx="45">
                  <c:v>0.32995666984016342</c:v>
                </c:pt>
                <c:pt idx="46">
                  <c:v>0.31882794166510187</c:v>
                </c:pt>
                <c:pt idx="47">
                  <c:v>0.30772348865186172</c:v>
                </c:pt>
                <c:pt idx="48">
                  <c:v>0.29664228860041691</c:v>
                </c:pt>
                <c:pt idx="49">
                  <c:v>0.28558338254663923</c:v>
                </c:pt>
                <c:pt idx="50">
                  <c:v>0.27454586965163846</c:v>
                </c:pt>
                <c:pt idx="51">
                  <c:v>0.26352890259718725</c:v>
                </c:pt>
                <c:pt idx="52">
                  <c:v>0.2525316834282596</c:v>
                </c:pt>
                <c:pt idx="53">
                  <c:v>0.24155345979157572</c:v>
                </c:pt>
                <c:pt idx="54">
                  <c:v>0.23059352152573348</c:v>
                </c:pt>
                <c:pt idx="55">
                  <c:v>0.21965119756421381</c:v>
                </c:pt>
                <c:pt idx="56">
                  <c:v>0.20872585311743108</c:v>
                </c:pt>
                <c:pt idx="57">
                  <c:v>0.19781688710418999</c:v>
                </c:pt>
                <c:pt idx="58">
                  <c:v>0.18692372980652161</c:v>
                </c:pt>
                <c:pt idx="59">
                  <c:v>0.1760458407249833</c:v>
                </c:pt>
                <c:pt idx="60">
                  <c:v>0.16518270661420659</c:v>
                </c:pt>
                <c:pt idx="61">
                  <c:v>0.15433383968081321</c:v>
                </c:pt>
                <c:pt idx="62">
                  <c:v>0.14349877592785815</c:v>
                </c:pt>
                <c:pt idx="63">
                  <c:v>0.13267707363172987</c:v>
                </c:pt>
                <c:pt idx="64">
                  <c:v>0.12186831193899228</c:v>
                </c:pt>
                <c:pt idx="65">
                  <c:v>0.11107208957200831</c:v>
                </c:pt>
                <c:pt idx="66">
                  <c:v>0.10028802363338035</c:v>
                </c:pt>
                <c:pt idx="67">
                  <c:v>8.951574850029026E-2</c:v>
                </c:pt>
                <c:pt idx="68">
                  <c:v>7.8754914800747144E-2</c:v>
                </c:pt>
                <c:pt idx="69">
                  <c:v>6.80051884645681E-2</c:v>
                </c:pt>
                <c:pt idx="70">
                  <c:v>5.7266249842638894E-2</c:v>
                </c:pt>
                <c:pt idx="71">
                  <c:v>4.6537792888644069E-2</c:v>
                </c:pt>
                <c:pt idx="72">
                  <c:v>3.5819524398022162E-2</c:v>
                </c:pt>
                <c:pt idx="73">
                  <c:v>2.5111163299411599E-2</c:v>
                </c:pt>
                <c:pt idx="74">
                  <c:v>1.4412439994300585E-2</c:v>
                </c:pt>
                <c:pt idx="75">
                  <c:v>3.7230957409990495E-3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FF4-4D6E-8A47-1B6B971FF3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7148880"/>
        <c:axId val="587148096"/>
      </c:scatterChart>
      <c:scatterChart>
        <c:scatterStyle val="smoothMarker"/>
        <c:varyColors val="0"/>
        <c:ser>
          <c:idx val="1"/>
          <c:order val="1"/>
          <c:tx>
            <c:v>P</c:v>
          </c:tx>
          <c:marker>
            <c:symbol val="none"/>
          </c:marker>
          <c:xVal>
            <c:numRef>
              <c:f>Sheet1!$G$2:$G$80</c:f>
              <c:numCache>
                <c:formatCode>General</c:formatCode>
                <c:ptCount val="79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0.12000000000000001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0.19999999999999998</c:v>
                </c:pt>
                <c:pt idx="11">
                  <c:v>0.21999999999999997</c:v>
                </c:pt>
                <c:pt idx="12">
                  <c:v>0.23999999999999996</c:v>
                </c:pt>
                <c:pt idx="13">
                  <c:v>0.25999999999999995</c:v>
                </c:pt>
                <c:pt idx="14">
                  <c:v>0.27999999999999997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0.36000000000000004</c:v>
                </c:pt>
                <c:pt idx="19">
                  <c:v>0.38000000000000006</c:v>
                </c:pt>
                <c:pt idx="20">
                  <c:v>0.40000000000000008</c:v>
                </c:pt>
                <c:pt idx="21">
                  <c:v>0.4200000000000001</c:v>
                </c:pt>
                <c:pt idx="22">
                  <c:v>0.44000000000000011</c:v>
                </c:pt>
                <c:pt idx="23">
                  <c:v>0.46000000000000013</c:v>
                </c:pt>
                <c:pt idx="24">
                  <c:v>0.48000000000000015</c:v>
                </c:pt>
                <c:pt idx="25">
                  <c:v>0.50000000000000011</c:v>
                </c:pt>
                <c:pt idx="26">
                  <c:v>0.52000000000000013</c:v>
                </c:pt>
                <c:pt idx="27">
                  <c:v>0.54000000000000015</c:v>
                </c:pt>
                <c:pt idx="28">
                  <c:v>0.56000000000000016</c:v>
                </c:pt>
                <c:pt idx="29">
                  <c:v>0.58000000000000018</c:v>
                </c:pt>
                <c:pt idx="30">
                  <c:v>0.6000000000000002</c:v>
                </c:pt>
                <c:pt idx="31">
                  <c:v>0.62000000000000022</c:v>
                </c:pt>
                <c:pt idx="32">
                  <c:v>0.64000000000000024</c:v>
                </c:pt>
                <c:pt idx="33">
                  <c:v>0.66000000000000025</c:v>
                </c:pt>
                <c:pt idx="34">
                  <c:v>0.68000000000000027</c:v>
                </c:pt>
                <c:pt idx="35">
                  <c:v>0.70000000000000029</c:v>
                </c:pt>
                <c:pt idx="36">
                  <c:v>0.72000000000000031</c:v>
                </c:pt>
                <c:pt idx="37">
                  <c:v>0.74000000000000032</c:v>
                </c:pt>
                <c:pt idx="38">
                  <c:v>0.76000000000000034</c:v>
                </c:pt>
                <c:pt idx="39">
                  <c:v>0.78000000000000036</c:v>
                </c:pt>
                <c:pt idx="40">
                  <c:v>0.80000000000000038</c:v>
                </c:pt>
                <c:pt idx="41">
                  <c:v>0.8200000000000004</c:v>
                </c:pt>
                <c:pt idx="42">
                  <c:v>0.84000000000000041</c:v>
                </c:pt>
                <c:pt idx="43">
                  <c:v>0.86000000000000043</c:v>
                </c:pt>
                <c:pt idx="44">
                  <c:v>0.88000000000000045</c:v>
                </c:pt>
                <c:pt idx="45">
                  <c:v>0.90000000000000047</c:v>
                </c:pt>
                <c:pt idx="46">
                  <c:v>0.92000000000000048</c:v>
                </c:pt>
                <c:pt idx="47">
                  <c:v>0.9400000000000005</c:v>
                </c:pt>
                <c:pt idx="48">
                  <c:v>0.96000000000000052</c:v>
                </c:pt>
                <c:pt idx="49">
                  <c:v>0.98000000000000054</c:v>
                </c:pt>
                <c:pt idx="50">
                  <c:v>1.0000000000000004</c:v>
                </c:pt>
                <c:pt idx="51">
                  <c:v>1.0200000000000005</c:v>
                </c:pt>
                <c:pt idx="52">
                  <c:v>1.0400000000000005</c:v>
                </c:pt>
                <c:pt idx="53">
                  <c:v>1.0600000000000005</c:v>
                </c:pt>
                <c:pt idx="54">
                  <c:v>1.0800000000000005</c:v>
                </c:pt>
                <c:pt idx="55">
                  <c:v>1.1000000000000005</c:v>
                </c:pt>
                <c:pt idx="56">
                  <c:v>1.1200000000000006</c:v>
                </c:pt>
                <c:pt idx="57">
                  <c:v>1.1400000000000006</c:v>
                </c:pt>
                <c:pt idx="58">
                  <c:v>1.1600000000000006</c:v>
                </c:pt>
                <c:pt idx="59">
                  <c:v>1.1800000000000006</c:v>
                </c:pt>
                <c:pt idx="60">
                  <c:v>1.2000000000000006</c:v>
                </c:pt>
                <c:pt idx="61">
                  <c:v>1.2200000000000006</c:v>
                </c:pt>
                <c:pt idx="62">
                  <c:v>1.2400000000000007</c:v>
                </c:pt>
                <c:pt idx="63">
                  <c:v>1.2600000000000007</c:v>
                </c:pt>
                <c:pt idx="64">
                  <c:v>1.2800000000000007</c:v>
                </c:pt>
                <c:pt idx="65">
                  <c:v>1.3000000000000007</c:v>
                </c:pt>
                <c:pt idx="66">
                  <c:v>1.3200000000000007</c:v>
                </c:pt>
                <c:pt idx="67">
                  <c:v>1.3400000000000007</c:v>
                </c:pt>
                <c:pt idx="68">
                  <c:v>1.3600000000000008</c:v>
                </c:pt>
                <c:pt idx="69">
                  <c:v>1.3800000000000008</c:v>
                </c:pt>
                <c:pt idx="70">
                  <c:v>1.4000000000000008</c:v>
                </c:pt>
                <c:pt idx="71">
                  <c:v>1.4200000000000008</c:v>
                </c:pt>
                <c:pt idx="72">
                  <c:v>1.4400000000000008</c:v>
                </c:pt>
                <c:pt idx="73">
                  <c:v>1.4600000000000009</c:v>
                </c:pt>
                <c:pt idx="74">
                  <c:v>1.4800000000000009</c:v>
                </c:pt>
                <c:pt idx="75">
                  <c:v>1.5000000000000009</c:v>
                </c:pt>
              </c:numCache>
            </c:numRef>
          </c:xVal>
          <c:yVal>
            <c:numRef>
              <c:f>Sheet1!$I$2:$I$80</c:f>
              <c:numCache>
                <c:formatCode>General</c:formatCode>
                <c:ptCount val="79"/>
                <c:pt idx="0">
                  <c:v>0</c:v>
                </c:pt>
                <c:pt idx="1">
                  <c:v>1.9298883829874543E-2</c:v>
                </c:pt>
                <c:pt idx="2">
                  <c:v>3.6789013530921927E-2</c:v>
                </c:pt>
                <c:pt idx="3">
                  <c:v>5.3338403608529386E-2</c:v>
                </c:pt>
                <c:pt idx="4">
                  <c:v>6.9137937518949255E-2</c:v>
                </c:pt>
                <c:pt idx="5">
                  <c:v>8.4277609402460651E-2</c:v>
                </c:pt>
                <c:pt idx="6">
                  <c:v>9.8810296636385991E-2</c:v>
                </c:pt>
                <c:pt idx="7">
                  <c:v>0.11277089963884081</c:v>
                </c:pt>
                <c:pt idx="8">
                  <c:v>0.1261842082440755</c:v>
                </c:pt>
                <c:pt idx="9">
                  <c:v>0.13906875079400888</c:v>
                </c:pt>
                <c:pt idx="10">
                  <c:v>0.15143890538749416</c:v>
                </c:pt>
                <c:pt idx="11">
                  <c:v>0.16330615625486569</c:v>
                </c:pt>
                <c:pt idx="12">
                  <c:v>0.17467988878361715</c:v>
                </c:pt>
                <c:pt idx="13">
                  <c:v>0.18556791740579073</c:v>
                </c:pt>
                <c:pt idx="14">
                  <c:v>0.19597684996936338</c:v>
                </c:pt>
                <c:pt idx="15">
                  <c:v>0.20591234741191605</c:v>
                </c:pt>
                <c:pt idx="16">
                  <c:v>0.21537931385010725</c:v>
                </c:pt>
                <c:pt idx="17">
                  <c:v>0.22438203894545236</c:v>
                </c:pt>
                <c:pt idx="18">
                  <c:v>0.23292430664787939</c:v>
                </c:pt>
                <c:pt idx="19">
                  <c:v>0.24100947969473518</c:v>
                </c:pt>
                <c:pt idx="20">
                  <c:v>0.24864056626854092</c:v>
                </c:pt>
                <c:pt idx="21">
                  <c:v>0.25582027328828438</c:v>
                </c:pt>
                <c:pt idx="22">
                  <c:v>0.26255104952603037</c:v>
                </c:pt>
                <c:pt idx="23">
                  <c:v>0.26883512086738215</c:v>
                </c:pt>
                <c:pt idx="24">
                  <c:v>0.27467451942775128</c:v>
                </c:pt>
                <c:pt idx="25">
                  <c:v>0.28007110780727967</c:v>
                </c:pt>
                <c:pt idx="26">
                  <c:v>0.28502659945863601</c:v>
                </c:pt>
                <c:pt idx="27">
                  <c:v>0.28954257591659111</c:v>
                </c:pt>
                <c:pt idx="28">
                  <c:v>0.29362050147151669</c:v>
                </c:pt>
                <c:pt idx="29">
                  <c:v>0.29726173574396836</c:v>
                </c:pt>
                <c:pt idx="30">
                  <c:v>0.30046754452276742</c:v>
                </c:pt>
                <c:pt idx="31">
                  <c:v>0.30323910915639263</c:v>
                </c:pt>
                <c:pt idx="32">
                  <c:v>0.30557753473131621</c:v>
                </c:pt>
                <c:pt idx="33">
                  <c:v>0.30748385722705085</c:v>
                </c:pt>
                <c:pt idx="34">
                  <c:v>0.3089590498031235</c:v>
                </c:pt>
                <c:pt idx="35">
                  <c:v>0.31000402834576996</c:v>
                </c:pt>
                <c:pt idx="36">
                  <c:v>0.31061965638020617</c:v>
                </c:pt>
                <c:pt idx="37">
                  <c:v>0.31080674943667558</c:v>
                </c:pt>
                <c:pt idx="38">
                  <c:v>0.31056607894414928</c:v>
                </c:pt>
                <c:pt idx="39">
                  <c:v>0.30989837571388351</c:v>
                </c:pt>
                <c:pt idx="40">
                  <c:v>0.30880433306545657</c:v>
                </c:pt>
                <c:pt idx="41">
                  <c:v>0.30728460964001059</c:v>
                </c:pt>
                <c:pt idx="42">
                  <c:v>0.30533983193886971</c:v>
                </c:pt>
                <c:pt idx="43">
                  <c:v>0.30297059662025039</c:v>
                </c:pt>
                <c:pt idx="44">
                  <c:v>0.30017747258221111</c:v>
                </c:pt>
                <c:pt idx="45">
                  <c:v>0.29696100285614724</c:v>
                </c:pt>
                <c:pt idx="46">
                  <c:v>0.29332170633189386</c:v>
                </c:pt>
                <c:pt idx="47">
                  <c:v>0.28926007933275016</c:v>
                </c:pt>
                <c:pt idx="48">
                  <c:v>0.2847765970564004</c:v>
                </c:pt>
                <c:pt idx="49">
                  <c:v>0.27987171489570661</c:v>
                </c:pt>
                <c:pt idx="50">
                  <c:v>0.27454586965163857</c:v>
                </c:pt>
                <c:pt idx="51">
                  <c:v>0.26879948064913112</c:v>
                </c:pt>
                <c:pt idx="52">
                  <c:v>0.26263295076539012</c:v>
                </c:pt>
                <c:pt idx="53">
                  <c:v>0.25604666737907039</c:v>
                </c:pt>
                <c:pt idx="54">
                  <c:v>0.24904100324779227</c:v>
                </c:pt>
                <c:pt idx="55">
                  <c:v>0.24161631732063529</c:v>
                </c:pt>
                <c:pt idx="56">
                  <c:v>0.23377295549152294</c:v>
                </c:pt>
                <c:pt idx="57">
                  <c:v>0.22551125129877669</c:v>
                </c:pt>
                <c:pt idx="58">
                  <c:v>0.21683152657556518</c:v>
                </c:pt>
                <c:pt idx="59">
                  <c:v>0.20773409205548041</c:v>
                </c:pt>
                <c:pt idx="60">
                  <c:v>0.19821924793704801</c:v>
                </c:pt>
                <c:pt idx="61">
                  <c:v>0.18828728441059223</c:v>
                </c:pt>
                <c:pt idx="62">
                  <c:v>0.1779384821505442</c:v>
                </c:pt>
                <c:pt idx="63">
                  <c:v>0.16717311277597974</c:v>
                </c:pt>
                <c:pt idx="64">
                  <c:v>0.1559914392819102</c:v>
                </c:pt>
                <c:pt idx="65">
                  <c:v>0.14439371644361088</c:v>
                </c:pt>
                <c:pt idx="66">
                  <c:v>0.13238019119606215</c:v>
                </c:pt>
                <c:pt idx="67">
                  <c:v>0.11995110299038901</c:v>
                </c:pt>
                <c:pt idx="68">
                  <c:v>0.10710668412901618</c:v>
                </c:pt>
                <c:pt idx="69">
                  <c:v>9.3847160081104025E-2</c:v>
                </c:pt>
                <c:pt idx="70">
                  <c:v>8.0172749779694491E-2</c:v>
                </c:pt>
                <c:pt idx="71">
                  <c:v>6.6083665901874616E-2</c:v>
                </c:pt>
                <c:pt idx="72">
                  <c:v>5.1580115133151944E-2</c:v>
                </c:pt>
                <c:pt idx="73">
                  <c:v>3.6662298417140957E-2</c:v>
                </c:pt>
                <c:pt idx="74">
                  <c:v>2.1330411191564879E-2</c:v>
                </c:pt>
                <c:pt idx="75">
                  <c:v>5.5846436114985777E-3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FF4-4D6E-8A47-1B6B971FF3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7137512"/>
        <c:axId val="587137120"/>
      </c:scatterChart>
      <c:valAx>
        <c:axId val="587148880"/>
        <c:scaling>
          <c:orientation val="minMax"/>
          <c:max val="1.5"/>
          <c:min val="0"/>
        </c:scaling>
        <c:delete val="0"/>
        <c:axPos val="b"/>
        <c:majorGridlines>
          <c:spPr>
            <a:ln>
              <a:prstDash val="lgDash"/>
            </a:ln>
          </c:spPr>
        </c:majorGridlines>
        <c:title>
          <c:tx>
            <c:rich>
              <a:bodyPr/>
              <a:lstStyle/>
              <a:p>
                <a:pPr>
                  <a:defRPr sz="1800"/>
                </a:pPr>
                <a:r>
                  <a:rPr lang="en-US" sz="1800"/>
                  <a:t>I (A)</a:t>
                </a:r>
              </a:p>
            </c:rich>
          </c:tx>
          <c:overlay val="0"/>
        </c:title>
        <c:numFmt formatCode="General" sourceLinked="1"/>
        <c:majorTickMark val="in"/>
        <c:minorTickMark val="none"/>
        <c:tickLblPos val="nextTo"/>
        <c:spPr>
          <a:ln w="19050">
            <a:solidFill>
              <a:schemeClr val="tx1"/>
            </a:solidFill>
          </a:ln>
        </c:spPr>
        <c:crossAx val="587148096"/>
        <c:crosses val="autoZero"/>
        <c:crossBetween val="midCat"/>
        <c:majorUnit val="0.25"/>
      </c:valAx>
      <c:valAx>
        <c:axId val="587148096"/>
        <c:scaling>
          <c:orientation val="minMax"/>
          <c:max val="1.1000000000000001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800"/>
                </a:pPr>
                <a:r>
                  <a:rPr lang="en-US" sz="1800"/>
                  <a:t>E (V)</a:t>
                </a:r>
              </a:p>
            </c:rich>
          </c:tx>
          <c:overlay val="0"/>
        </c:title>
        <c:numFmt formatCode="General" sourceLinked="1"/>
        <c:majorTickMark val="in"/>
        <c:minorTickMark val="none"/>
        <c:tickLblPos val="nextTo"/>
        <c:spPr>
          <a:ln w="19050">
            <a:solidFill>
              <a:schemeClr val="tx1"/>
            </a:solidFill>
          </a:ln>
        </c:spPr>
        <c:crossAx val="587148880"/>
        <c:crosses val="autoZero"/>
        <c:crossBetween val="midCat"/>
      </c:valAx>
      <c:valAx>
        <c:axId val="587137120"/>
        <c:scaling>
          <c:orientation val="minMax"/>
          <c:max val="0.32000000000000006"/>
          <c:min val="0"/>
        </c:scaling>
        <c:delete val="0"/>
        <c:axPos val="r"/>
        <c:majorGridlines>
          <c:spPr>
            <a:ln>
              <a:prstDash val="lg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800"/>
                </a:pPr>
                <a:r>
                  <a:rPr lang="en-US" sz="1800"/>
                  <a:t>P (W)</a:t>
                </a:r>
              </a:p>
            </c:rich>
          </c:tx>
          <c:overlay val="0"/>
        </c:title>
        <c:numFmt formatCode="General" sourceLinked="1"/>
        <c:majorTickMark val="in"/>
        <c:minorTickMark val="none"/>
        <c:tickLblPos val="nextTo"/>
        <c:spPr>
          <a:ln w="19050">
            <a:solidFill>
              <a:schemeClr val="tx1"/>
            </a:solidFill>
          </a:ln>
        </c:spPr>
        <c:crossAx val="587137512"/>
        <c:crosses val="max"/>
        <c:crossBetween val="midCat"/>
        <c:majorUnit val="5.000000000000001E-2"/>
      </c:valAx>
      <c:valAx>
        <c:axId val="5871375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87137120"/>
        <c:crosses val="autoZero"/>
        <c:crossBetween val="midCat"/>
      </c:valAx>
      <c:spPr>
        <a:ln w="19050"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4495415573053369"/>
          <c:y val="0.19406058617672792"/>
          <c:w val="9.7680664916885374E-2"/>
          <c:h val="0.16743438320209975"/>
        </c:manualLayout>
      </c:layout>
      <c:overlay val="1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1400"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600074</xdr:colOff>
      <xdr:row>1</xdr:row>
      <xdr:rowOff>4762</xdr:rowOff>
    </xdr:from>
    <xdr:to>
      <xdr:col>23</xdr:col>
      <xdr:colOff>304800</xdr:colOff>
      <xdr:row>21</xdr:row>
      <xdr:rowOff>175260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7"/>
  <sheetViews>
    <sheetView tabSelected="1" zoomScaleNormal="100" workbookViewId="0">
      <selection activeCell="H2" sqref="H2"/>
    </sheetView>
  </sheetViews>
  <sheetFormatPr defaultRowHeight="21" x14ac:dyDescent="0.4"/>
  <cols>
    <col min="1" max="1" width="8.5546875" style="1" customWidth="1"/>
    <col min="2" max="2" width="9.33203125" style="1" customWidth="1"/>
    <col min="3" max="3" width="8.44140625" style="1" customWidth="1"/>
    <col min="4" max="4" width="8.88671875" style="1"/>
    <col min="5" max="5" width="11.109375" style="1" customWidth="1"/>
    <col min="6" max="9" width="8.88671875" style="1"/>
  </cols>
  <sheetData>
    <row r="1" spans="1:9" x14ac:dyDescent="0.4">
      <c r="A1" s="1" t="s">
        <v>0</v>
      </c>
      <c r="B1" s="1">
        <v>0.34</v>
      </c>
      <c r="C1" s="1" t="s">
        <v>1</v>
      </c>
      <c r="D1" s="1" t="s">
        <v>11</v>
      </c>
      <c r="G1" s="2" t="s">
        <v>9</v>
      </c>
      <c r="H1" s="2" t="s">
        <v>5</v>
      </c>
      <c r="I1" s="2" t="s">
        <v>10</v>
      </c>
    </row>
    <row r="2" spans="1:9" x14ac:dyDescent="0.4">
      <c r="A2" s="1" t="s">
        <v>2</v>
      </c>
      <c r="B2" s="1">
        <v>-0.76259999999999994</v>
      </c>
      <c r="C2" s="1" t="s">
        <v>1</v>
      </c>
      <c r="D2" s="1" t="s">
        <v>12</v>
      </c>
      <c r="G2" s="1">
        <v>0</v>
      </c>
      <c r="H2" s="1">
        <f>$B$5-$B$6*G2-2*8.314*298/96487*ASINH(G2/2/($B$7*$B$8))</f>
        <v>1.0937007594472092</v>
      </c>
      <c r="I2" s="1">
        <f>G2*H2</f>
        <v>0</v>
      </c>
    </row>
    <row r="3" spans="1:9" ht="23.4" x14ac:dyDescent="0.4">
      <c r="A3" s="1" t="s">
        <v>14</v>
      </c>
      <c r="B3" s="1">
        <v>0.1</v>
      </c>
      <c r="C3" s="1" t="s">
        <v>3</v>
      </c>
      <c r="G3" s="1">
        <f>G2+0.02</f>
        <v>0.02</v>
      </c>
      <c r="H3" s="1">
        <f t="shared" ref="H3:H66" si="0">$B$5-$B$6*G3-2*8.314*298/96487*ASINH(G3/2/($B$7*$B$8))</f>
        <v>0.96494419149372712</v>
      </c>
      <c r="I3" s="1">
        <f t="shared" ref="I3:I66" si="1">G3*H3</f>
        <v>1.9298883829874543E-2</v>
      </c>
    </row>
    <row r="4" spans="1:9" ht="23.4" x14ac:dyDescent="0.4">
      <c r="A4" s="1" t="s">
        <v>15</v>
      </c>
      <c r="B4" s="1">
        <v>0.2</v>
      </c>
      <c r="C4" s="1" t="s">
        <v>3</v>
      </c>
      <c r="G4" s="1">
        <f t="shared" ref="G4:G67" si="2">G3+0.02</f>
        <v>0.04</v>
      </c>
      <c r="H4" s="1">
        <f t="shared" si="0"/>
        <v>0.91972533827304814</v>
      </c>
      <c r="I4" s="1">
        <f t="shared" si="1"/>
        <v>3.6789013530921927E-2</v>
      </c>
    </row>
    <row r="5" spans="1:9" ht="24.6" x14ac:dyDescent="0.55000000000000004">
      <c r="A5" s="1" t="s">
        <v>16</v>
      </c>
      <c r="B5" s="1">
        <f>B1-B2+8.314*298/2/96487*LN(B3/B4)</f>
        <v>1.0937007594472092</v>
      </c>
      <c r="C5" s="1" t="s">
        <v>1</v>
      </c>
      <c r="G5" s="1">
        <f t="shared" si="2"/>
        <v>0.06</v>
      </c>
      <c r="H5" s="1">
        <f t="shared" si="0"/>
        <v>0.88897339347548976</v>
      </c>
      <c r="I5" s="1">
        <f t="shared" si="1"/>
        <v>5.3338403608529386E-2</v>
      </c>
    </row>
    <row r="6" spans="1:9" ht="23.4" x14ac:dyDescent="0.5">
      <c r="A6" s="1" t="s">
        <v>18</v>
      </c>
      <c r="B6" s="1">
        <v>0.5</v>
      </c>
      <c r="C6" s="3" t="s">
        <v>4</v>
      </c>
      <c r="G6" s="1">
        <f t="shared" si="2"/>
        <v>0.08</v>
      </c>
      <c r="H6" s="1">
        <f t="shared" si="0"/>
        <v>0.86422421898686563</v>
      </c>
      <c r="I6" s="1">
        <f t="shared" si="1"/>
        <v>6.9137937518949255E-2</v>
      </c>
    </row>
    <row r="7" spans="1:9" ht="24.6" x14ac:dyDescent="0.55000000000000004">
      <c r="A7" s="1" t="s">
        <v>17</v>
      </c>
      <c r="B7" s="1">
        <v>1E-3</v>
      </c>
      <c r="C7" s="1" t="s">
        <v>8</v>
      </c>
      <c r="D7" s="1" t="s">
        <v>13</v>
      </c>
      <c r="G7" s="1">
        <f t="shared" si="2"/>
        <v>0.1</v>
      </c>
      <c r="H7" s="1">
        <f t="shared" si="0"/>
        <v>0.8427760940246064</v>
      </c>
      <c r="I7" s="1">
        <f t="shared" si="1"/>
        <v>8.4277609402460651E-2</v>
      </c>
    </row>
    <row r="8" spans="1:9" x14ac:dyDescent="0.4">
      <c r="A8" s="1" t="s">
        <v>6</v>
      </c>
      <c r="B8" s="1">
        <v>2</v>
      </c>
      <c r="C8" s="1" t="s">
        <v>7</v>
      </c>
      <c r="G8" s="1">
        <f t="shared" si="2"/>
        <v>0.12000000000000001</v>
      </c>
      <c r="H8" s="1">
        <f t="shared" si="0"/>
        <v>0.82341913863654992</v>
      </c>
      <c r="I8" s="1">
        <f t="shared" si="1"/>
        <v>9.8810296636385991E-2</v>
      </c>
    </row>
    <row r="9" spans="1:9" x14ac:dyDescent="0.4">
      <c r="G9" s="1">
        <f t="shared" si="2"/>
        <v>0.14000000000000001</v>
      </c>
      <c r="H9" s="1">
        <f t="shared" si="0"/>
        <v>0.80550642599171995</v>
      </c>
      <c r="I9" s="1">
        <f t="shared" si="1"/>
        <v>0.11277089963884081</v>
      </c>
    </row>
    <row r="10" spans="1:9" x14ac:dyDescent="0.4">
      <c r="G10" s="1">
        <f t="shared" si="2"/>
        <v>0.16</v>
      </c>
      <c r="H10" s="1">
        <f t="shared" si="0"/>
        <v>0.78865130152547191</v>
      </c>
      <c r="I10" s="1">
        <f t="shared" si="1"/>
        <v>0.1261842082440755</v>
      </c>
    </row>
    <row r="11" spans="1:9" x14ac:dyDescent="0.4">
      <c r="G11" s="1">
        <f t="shared" si="2"/>
        <v>0.18</v>
      </c>
      <c r="H11" s="1">
        <f t="shared" si="0"/>
        <v>0.77260417107782708</v>
      </c>
      <c r="I11" s="1">
        <f t="shared" si="1"/>
        <v>0.13906875079400888</v>
      </c>
    </row>
    <row r="12" spans="1:9" x14ac:dyDescent="0.4">
      <c r="G12" s="1">
        <f t="shared" si="2"/>
        <v>0.19999999999999998</v>
      </c>
      <c r="H12" s="1">
        <f t="shared" si="0"/>
        <v>0.75719452693747091</v>
      </c>
      <c r="I12" s="1">
        <f t="shared" si="1"/>
        <v>0.15143890538749416</v>
      </c>
    </row>
    <row r="13" spans="1:9" x14ac:dyDescent="0.4">
      <c r="G13" s="1">
        <f t="shared" si="2"/>
        <v>0.21999999999999997</v>
      </c>
      <c r="H13" s="1">
        <f t="shared" si="0"/>
        <v>0.74230071024938959</v>
      </c>
      <c r="I13" s="1">
        <f t="shared" si="1"/>
        <v>0.16330615625486569</v>
      </c>
    </row>
    <row r="14" spans="1:9" x14ac:dyDescent="0.4">
      <c r="G14" s="1">
        <f t="shared" si="2"/>
        <v>0.23999999999999996</v>
      </c>
      <c r="H14" s="1">
        <f t="shared" si="0"/>
        <v>0.72783286993173824</v>
      </c>
      <c r="I14" s="1">
        <f t="shared" si="1"/>
        <v>0.17467988878361715</v>
      </c>
    </row>
    <row r="15" spans="1:9" x14ac:dyDescent="0.4">
      <c r="G15" s="1">
        <f t="shared" si="2"/>
        <v>0.25999999999999995</v>
      </c>
      <c r="H15" s="1">
        <f t="shared" si="0"/>
        <v>0.71372275925304141</v>
      </c>
      <c r="I15" s="1">
        <f t="shared" si="1"/>
        <v>0.18556791740579073</v>
      </c>
    </row>
    <row r="16" spans="1:9" x14ac:dyDescent="0.4">
      <c r="G16" s="1">
        <f t="shared" si="2"/>
        <v>0.27999999999999997</v>
      </c>
      <c r="H16" s="1">
        <f t="shared" si="0"/>
        <v>0.69991732131915496</v>
      </c>
      <c r="I16" s="1">
        <f t="shared" si="1"/>
        <v>0.19597684996936338</v>
      </c>
    </row>
    <row r="17" spans="7:9" x14ac:dyDescent="0.4">
      <c r="G17" s="1">
        <f t="shared" si="2"/>
        <v>0.3</v>
      </c>
      <c r="H17" s="1">
        <f t="shared" si="0"/>
        <v>0.68637449137305351</v>
      </c>
      <c r="I17" s="1">
        <f t="shared" si="1"/>
        <v>0.20591234741191605</v>
      </c>
    </row>
    <row r="18" spans="7:9" x14ac:dyDescent="0.4">
      <c r="G18" s="1">
        <f t="shared" si="2"/>
        <v>0.32</v>
      </c>
      <c r="H18" s="1">
        <f t="shared" si="0"/>
        <v>0.67306035578158518</v>
      </c>
      <c r="I18" s="1">
        <f t="shared" si="1"/>
        <v>0.21537931385010725</v>
      </c>
    </row>
    <row r="19" spans="7:9" x14ac:dyDescent="0.4">
      <c r="G19" s="1">
        <f t="shared" si="2"/>
        <v>0.34</v>
      </c>
      <c r="H19" s="1">
        <f t="shared" si="0"/>
        <v>0.65994717336897746</v>
      </c>
      <c r="I19" s="1">
        <f t="shared" si="1"/>
        <v>0.22438203894545236</v>
      </c>
    </row>
    <row r="20" spans="7:9" x14ac:dyDescent="0.4">
      <c r="G20" s="1">
        <f t="shared" si="2"/>
        <v>0.36000000000000004</v>
      </c>
      <c r="H20" s="1">
        <f t="shared" si="0"/>
        <v>0.64701196291077601</v>
      </c>
      <c r="I20" s="1">
        <f t="shared" si="1"/>
        <v>0.23292430664787939</v>
      </c>
    </row>
    <row r="21" spans="7:9" x14ac:dyDescent="0.4">
      <c r="G21" s="1">
        <f t="shared" si="2"/>
        <v>0.38000000000000006</v>
      </c>
      <c r="H21" s="1">
        <f t="shared" si="0"/>
        <v>0.634235472880882</v>
      </c>
      <c r="I21" s="1">
        <f t="shared" si="1"/>
        <v>0.24100947969473518</v>
      </c>
    </row>
    <row r="22" spans="7:9" x14ac:dyDescent="0.4">
      <c r="G22" s="1">
        <f t="shared" si="2"/>
        <v>0.40000000000000008</v>
      </c>
      <c r="H22" s="1">
        <f t="shared" si="0"/>
        <v>0.62160141567135219</v>
      </c>
      <c r="I22" s="1">
        <f t="shared" si="1"/>
        <v>0.24864056626854092</v>
      </c>
    </row>
    <row r="23" spans="7:9" x14ac:dyDescent="0.4">
      <c r="G23" s="1">
        <f t="shared" si="2"/>
        <v>0.4200000000000001</v>
      </c>
      <c r="H23" s="1">
        <f t="shared" si="0"/>
        <v>0.60909588878162935</v>
      </c>
      <c r="I23" s="1">
        <f t="shared" si="1"/>
        <v>0.25582027328828438</v>
      </c>
    </row>
    <row r="24" spans="7:9" x14ac:dyDescent="0.4">
      <c r="G24" s="1">
        <f t="shared" si="2"/>
        <v>0.44000000000000011</v>
      </c>
      <c r="H24" s="1">
        <f t="shared" si="0"/>
        <v>0.59670693074097791</v>
      </c>
      <c r="I24" s="1">
        <f t="shared" si="1"/>
        <v>0.26255104952603037</v>
      </c>
    </row>
    <row r="25" spans="7:9" x14ac:dyDescent="0.4">
      <c r="G25" s="1">
        <f t="shared" si="2"/>
        <v>0.46000000000000013</v>
      </c>
      <c r="H25" s="1">
        <f t="shared" si="0"/>
        <v>0.58442417579865669</v>
      </c>
      <c r="I25" s="1">
        <f t="shared" si="1"/>
        <v>0.26883512086738215</v>
      </c>
    </row>
    <row r="26" spans="7:9" x14ac:dyDescent="0.4">
      <c r="G26" s="1">
        <f t="shared" si="2"/>
        <v>0.48000000000000015</v>
      </c>
      <c r="H26" s="1">
        <f t="shared" si="0"/>
        <v>0.57223858214114831</v>
      </c>
      <c r="I26" s="1">
        <f t="shared" si="1"/>
        <v>0.27467451942775128</v>
      </c>
    </row>
    <row r="27" spans="7:9" x14ac:dyDescent="0.4">
      <c r="G27" s="1">
        <f t="shared" si="2"/>
        <v>0.50000000000000011</v>
      </c>
      <c r="H27" s="1">
        <f t="shared" si="0"/>
        <v>0.56014221561455924</v>
      </c>
      <c r="I27" s="1">
        <f t="shared" si="1"/>
        <v>0.28007110780727967</v>
      </c>
    </row>
    <row r="28" spans="7:9" x14ac:dyDescent="0.4">
      <c r="G28" s="1">
        <f t="shared" si="2"/>
        <v>0.52000000000000013</v>
      </c>
      <c r="H28" s="1">
        <f t="shared" si="0"/>
        <v>0.54812807588199219</v>
      </c>
      <c r="I28" s="1">
        <f t="shared" si="1"/>
        <v>0.28502659945863601</v>
      </c>
    </row>
    <row r="29" spans="7:9" x14ac:dyDescent="0.4">
      <c r="G29" s="1">
        <f t="shared" si="2"/>
        <v>0.54000000000000015</v>
      </c>
      <c r="H29" s="1">
        <f t="shared" si="0"/>
        <v>0.53618995540109449</v>
      </c>
      <c r="I29" s="1">
        <f t="shared" si="1"/>
        <v>0.28954257591659111</v>
      </c>
    </row>
    <row r="30" spans="7:9" x14ac:dyDescent="0.4">
      <c r="G30" s="1">
        <f t="shared" si="2"/>
        <v>0.56000000000000016</v>
      </c>
      <c r="H30" s="1">
        <f t="shared" si="0"/>
        <v>0.52432232405627965</v>
      </c>
      <c r="I30" s="1">
        <f t="shared" si="1"/>
        <v>0.29362050147151669</v>
      </c>
    </row>
    <row r="31" spans="7:9" x14ac:dyDescent="0.4">
      <c r="G31" s="1">
        <f t="shared" si="2"/>
        <v>0.58000000000000018</v>
      </c>
      <c r="H31" s="1">
        <f t="shared" si="0"/>
        <v>0.51252023404132463</v>
      </c>
      <c r="I31" s="1">
        <f t="shared" si="1"/>
        <v>0.29726173574396836</v>
      </c>
    </row>
    <row r="32" spans="7:9" x14ac:dyDescent="0.4">
      <c r="G32" s="1">
        <f t="shared" si="2"/>
        <v>0.6000000000000002</v>
      </c>
      <c r="H32" s="1">
        <f t="shared" si="0"/>
        <v>0.5007792408712789</v>
      </c>
      <c r="I32" s="1">
        <f t="shared" si="1"/>
        <v>0.30046754452276742</v>
      </c>
    </row>
    <row r="33" spans="7:9" x14ac:dyDescent="0.4">
      <c r="G33" s="1">
        <f t="shared" si="2"/>
        <v>0.62000000000000022</v>
      </c>
      <c r="H33" s="1">
        <f t="shared" si="0"/>
        <v>0.48909533734902022</v>
      </c>
      <c r="I33" s="1">
        <f t="shared" si="1"/>
        <v>0.30323910915639263</v>
      </c>
    </row>
    <row r="34" spans="7:9" x14ac:dyDescent="0.4">
      <c r="G34" s="1">
        <f t="shared" si="2"/>
        <v>0.64000000000000024</v>
      </c>
      <c r="H34" s="1">
        <f t="shared" si="0"/>
        <v>0.47746489801768144</v>
      </c>
      <c r="I34" s="1">
        <f t="shared" si="1"/>
        <v>0.30557753473131621</v>
      </c>
    </row>
    <row r="35" spans="7:9" x14ac:dyDescent="0.4">
      <c r="G35" s="1">
        <f t="shared" si="2"/>
        <v>0.66000000000000025</v>
      </c>
      <c r="H35" s="1">
        <f t="shared" si="0"/>
        <v>0.46588463216219805</v>
      </c>
      <c r="I35" s="1">
        <f t="shared" si="1"/>
        <v>0.30748385722705085</v>
      </c>
    </row>
    <row r="36" spans="7:9" x14ac:dyDescent="0.4">
      <c r="G36" s="1">
        <f t="shared" si="2"/>
        <v>0.68000000000000027</v>
      </c>
      <c r="H36" s="1">
        <f t="shared" si="0"/>
        <v>0.45435154382812265</v>
      </c>
      <c r="I36" s="1">
        <f t="shared" si="1"/>
        <v>0.3089590498031235</v>
      </c>
    </row>
    <row r="37" spans="7:9" x14ac:dyDescent="0.4">
      <c r="G37" s="1">
        <f t="shared" si="2"/>
        <v>0.70000000000000029</v>
      </c>
      <c r="H37" s="1">
        <f t="shared" si="0"/>
        <v>0.44286289763681402</v>
      </c>
      <c r="I37" s="1">
        <f t="shared" si="1"/>
        <v>0.31000402834576996</v>
      </c>
    </row>
    <row r="38" spans="7:9" x14ac:dyDescent="0.4">
      <c r="G38" s="1">
        <f t="shared" si="2"/>
        <v>0.72000000000000031</v>
      </c>
      <c r="H38" s="1">
        <f t="shared" si="0"/>
        <v>0.43141618941695281</v>
      </c>
      <c r="I38" s="1">
        <f t="shared" si="1"/>
        <v>0.31061965638020617</v>
      </c>
    </row>
    <row r="39" spans="7:9" x14ac:dyDescent="0.4">
      <c r="G39" s="1">
        <f t="shared" si="2"/>
        <v>0.74000000000000032</v>
      </c>
      <c r="H39" s="1">
        <f t="shared" si="0"/>
        <v>0.42000912086037223</v>
      </c>
      <c r="I39" s="1">
        <f t="shared" si="1"/>
        <v>0.31080674943667558</v>
      </c>
    </row>
    <row r="40" spans="7:9" x14ac:dyDescent="0.4">
      <c r="G40" s="1">
        <f t="shared" si="2"/>
        <v>0.76000000000000034</v>
      </c>
      <c r="H40" s="1">
        <f t="shared" si="0"/>
        <v>0.40863957755809099</v>
      </c>
      <c r="I40" s="1">
        <f t="shared" si="1"/>
        <v>0.31056607894414928</v>
      </c>
    </row>
    <row r="41" spans="7:9" x14ac:dyDescent="0.4">
      <c r="G41" s="1">
        <f t="shared" si="2"/>
        <v>0.78000000000000036</v>
      </c>
      <c r="H41" s="1">
        <f t="shared" si="0"/>
        <v>0.39730560988959407</v>
      </c>
      <c r="I41" s="1">
        <f t="shared" si="1"/>
        <v>0.30989837571388351</v>
      </c>
    </row>
    <row r="42" spans="7:9" x14ac:dyDescent="0.4">
      <c r="G42" s="1">
        <f t="shared" si="2"/>
        <v>0.80000000000000038</v>
      </c>
      <c r="H42" s="1">
        <f t="shared" si="0"/>
        <v>0.38600541633182051</v>
      </c>
      <c r="I42" s="1">
        <f t="shared" si="1"/>
        <v>0.30880433306545657</v>
      </c>
    </row>
    <row r="43" spans="7:9" x14ac:dyDescent="0.4">
      <c r="G43" s="1">
        <f t="shared" si="2"/>
        <v>0.8200000000000004</v>
      </c>
      <c r="H43" s="1">
        <f t="shared" si="0"/>
        <v>0.37473732882928101</v>
      </c>
      <c r="I43" s="1">
        <f t="shared" si="1"/>
        <v>0.30728460964001059</v>
      </c>
    </row>
    <row r="44" spans="7:9" x14ac:dyDescent="0.4">
      <c r="G44" s="1">
        <f t="shared" si="2"/>
        <v>0.84000000000000041</v>
      </c>
      <c r="H44" s="1">
        <f t="shared" si="0"/>
        <v>0.3634997999272257</v>
      </c>
      <c r="I44" s="1">
        <f t="shared" si="1"/>
        <v>0.30533983193886971</v>
      </c>
    </row>
    <row r="45" spans="7:9" x14ac:dyDescent="0.4">
      <c r="G45" s="1">
        <f t="shared" si="2"/>
        <v>0.86000000000000043</v>
      </c>
      <c r="H45" s="1">
        <f t="shared" si="0"/>
        <v>0.35229139141889565</v>
      </c>
      <c r="I45" s="1">
        <f t="shared" si="1"/>
        <v>0.30297059662025039</v>
      </c>
    </row>
    <row r="46" spans="7:9" x14ac:dyDescent="0.4">
      <c r="G46" s="1">
        <f t="shared" si="2"/>
        <v>0.88000000000000045</v>
      </c>
      <c r="H46" s="1">
        <f t="shared" si="0"/>
        <v>0.341110764297967</v>
      </c>
      <c r="I46" s="1">
        <f t="shared" si="1"/>
        <v>0.30017747258221111</v>
      </c>
    </row>
    <row r="47" spans="7:9" x14ac:dyDescent="0.4">
      <c r="G47" s="1">
        <f t="shared" si="2"/>
        <v>0.90000000000000047</v>
      </c>
      <c r="H47" s="1">
        <f t="shared" si="0"/>
        <v>0.32995666984016342</v>
      </c>
      <c r="I47" s="1">
        <f t="shared" si="1"/>
        <v>0.29696100285614724</v>
      </c>
    </row>
    <row r="48" spans="7:9" x14ac:dyDescent="0.4">
      <c r="G48" s="1">
        <f t="shared" si="2"/>
        <v>0.92000000000000048</v>
      </c>
      <c r="H48" s="1">
        <f t="shared" si="0"/>
        <v>0.31882794166510187</v>
      </c>
      <c r="I48" s="1">
        <f t="shared" si="1"/>
        <v>0.29332170633189386</v>
      </c>
    </row>
    <row r="49" spans="7:9" x14ac:dyDescent="0.4">
      <c r="G49" s="1">
        <f t="shared" si="2"/>
        <v>0.9400000000000005</v>
      </c>
      <c r="H49" s="1">
        <f t="shared" si="0"/>
        <v>0.30772348865186172</v>
      </c>
      <c r="I49" s="1">
        <f t="shared" si="1"/>
        <v>0.28926007933275016</v>
      </c>
    </row>
    <row r="50" spans="7:9" x14ac:dyDescent="0.4">
      <c r="G50" s="1">
        <f t="shared" si="2"/>
        <v>0.96000000000000052</v>
      </c>
      <c r="H50" s="1">
        <f t="shared" si="0"/>
        <v>0.29664228860041691</v>
      </c>
      <c r="I50" s="1">
        <f t="shared" si="1"/>
        <v>0.2847765970564004</v>
      </c>
    </row>
    <row r="51" spans="7:9" x14ac:dyDescent="0.4">
      <c r="G51" s="1">
        <f t="shared" si="2"/>
        <v>0.98000000000000054</v>
      </c>
      <c r="H51" s="1">
        <f t="shared" si="0"/>
        <v>0.28558338254663923</v>
      </c>
      <c r="I51" s="1">
        <f t="shared" si="1"/>
        <v>0.27987171489570661</v>
      </c>
    </row>
    <row r="52" spans="7:9" x14ac:dyDescent="0.4">
      <c r="G52" s="1">
        <f t="shared" si="2"/>
        <v>1.0000000000000004</v>
      </c>
      <c r="H52" s="1">
        <f t="shared" si="0"/>
        <v>0.27454586965163846</v>
      </c>
      <c r="I52" s="1">
        <f t="shared" si="1"/>
        <v>0.27454586965163857</v>
      </c>
    </row>
    <row r="53" spans="7:9" x14ac:dyDescent="0.4">
      <c r="G53" s="1">
        <f t="shared" si="2"/>
        <v>1.0200000000000005</v>
      </c>
      <c r="H53" s="1">
        <f t="shared" si="0"/>
        <v>0.26352890259718725</v>
      </c>
      <c r="I53" s="1">
        <f t="shared" si="1"/>
        <v>0.26879948064913112</v>
      </c>
    </row>
    <row r="54" spans="7:9" x14ac:dyDescent="0.4">
      <c r="G54" s="1">
        <f t="shared" si="2"/>
        <v>1.0400000000000005</v>
      </c>
      <c r="H54" s="1">
        <f t="shared" si="0"/>
        <v>0.2525316834282596</v>
      </c>
      <c r="I54" s="1">
        <f t="shared" si="1"/>
        <v>0.26263295076539012</v>
      </c>
    </row>
    <row r="55" spans="7:9" x14ac:dyDescent="0.4">
      <c r="G55" s="1">
        <f t="shared" si="2"/>
        <v>1.0600000000000005</v>
      </c>
      <c r="H55" s="1">
        <f t="shared" si="0"/>
        <v>0.24155345979157572</v>
      </c>
      <c r="I55" s="1">
        <f t="shared" si="1"/>
        <v>0.25604666737907039</v>
      </c>
    </row>
    <row r="56" spans="7:9" x14ac:dyDescent="0.4">
      <c r="G56" s="1">
        <f t="shared" si="2"/>
        <v>1.0800000000000005</v>
      </c>
      <c r="H56" s="1">
        <f t="shared" si="0"/>
        <v>0.23059352152573348</v>
      </c>
      <c r="I56" s="1">
        <f t="shared" si="1"/>
        <v>0.24904100324779227</v>
      </c>
    </row>
    <row r="57" spans="7:9" x14ac:dyDescent="0.4">
      <c r="G57" s="1">
        <f t="shared" si="2"/>
        <v>1.1000000000000005</v>
      </c>
      <c r="H57" s="1">
        <f t="shared" si="0"/>
        <v>0.21965119756421381</v>
      </c>
      <c r="I57" s="1">
        <f t="shared" si="1"/>
        <v>0.24161631732063529</v>
      </c>
    </row>
    <row r="58" spans="7:9" x14ac:dyDescent="0.4">
      <c r="G58" s="1">
        <f t="shared" si="2"/>
        <v>1.1200000000000006</v>
      </c>
      <c r="H58" s="1">
        <f t="shared" si="0"/>
        <v>0.20872585311743108</v>
      </c>
      <c r="I58" s="1">
        <f t="shared" si="1"/>
        <v>0.23377295549152294</v>
      </c>
    </row>
    <row r="59" spans="7:9" x14ac:dyDescent="0.4">
      <c r="G59" s="1">
        <f t="shared" si="2"/>
        <v>1.1400000000000006</v>
      </c>
      <c r="H59" s="1">
        <f t="shared" si="0"/>
        <v>0.19781688710418999</v>
      </c>
      <c r="I59" s="1">
        <f t="shared" si="1"/>
        <v>0.22551125129877669</v>
      </c>
    </row>
    <row r="60" spans="7:9" x14ac:dyDescent="0.4">
      <c r="G60" s="1">
        <f t="shared" si="2"/>
        <v>1.1600000000000006</v>
      </c>
      <c r="H60" s="1">
        <f t="shared" si="0"/>
        <v>0.18692372980652161</v>
      </c>
      <c r="I60" s="1">
        <f t="shared" si="1"/>
        <v>0.21683152657556518</v>
      </c>
    </row>
    <row r="61" spans="7:9" x14ac:dyDescent="0.4">
      <c r="G61" s="1">
        <f t="shared" si="2"/>
        <v>1.1800000000000006</v>
      </c>
      <c r="H61" s="1">
        <f t="shared" si="0"/>
        <v>0.1760458407249833</v>
      </c>
      <c r="I61" s="1">
        <f t="shared" si="1"/>
        <v>0.20773409205548041</v>
      </c>
    </row>
    <row r="62" spans="7:9" x14ac:dyDescent="0.4">
      <c r="G62" s="1">
        <f t="shared" si="2"/>
        <v>1.2000000000000006</v>
      </c>
      <c r="H62" s="1">
        <f t="shared" si="0"/>
        <v>0.16518270661420659</v>
      </c>
      <c r="I62" s="1">
        <f t="shared" si="1"/>
        <v>0.19821924793704801</v>
      </c>
    </row>
    <row r="63" spans="7:9" x14ac:dyDescent="0.4">
      <c r="G63" s="1">
        <f t="shared" si="2"/>
        <v>1.2200000000000006</v>
      </c>
      <c r="H63" s="1">
        <f t="shared" si="0"/>
        <v>0.15433383968081321</v>
      </c>
      <c r="I63" s="1">
        <f t="shared" si="1"/>
        <v>0.18828728441059223</v>
      </c>
    </row>
    <row r="64" spans="7:9" x14ac:dyDescent="0.4">
      <c r="G64" s="1">
        <f t="shared" si="2"/>
        <v>1.2400000000000007</v>
      </c>
      <c r="H64" s="1">
        <f t="shared" si="0"/>
        <v>0.14349877592785815</v>
      </c>
      <c r="I64" s="1">
        <f t="shared" si="1"/>
        <v>0.1779384821505442</v>
      </c>
    </row>
    <row r="65" spans="7:9" x14ac:dyDescent="0.4">
      <c r="G65" s="1">
        <f t="shared" si="2"/>
        <v>1.2600000000000007</v>
      </c>
      <c r="H65" s="1">
        <f t="shared" si="0"/>
        <v>0.13267707363172987</v>
      </c>
      <c r="I65" s="1">
        <f t="shared" si="1"/>
        <v>0.16717311277597974</v>
      </c>
    </row>
    <row r="66" spans="7:9" x14ac:dyDescent="0.4">
      <c r="G66" s="1">
        <f t="shared" si="2"/>
        <v>1.2800000000000007</v>
      </c>
      <c r="H66" s="1">
        <f t="shared" si="0"/>
        <v>0.12186831193899228</v>
      </c>
      <c r="I66" s="1">
        <f t="shared" si="1"/>
        <v>0.1559914392819102</v>
      </c>
    </row>
    <row r="67" spans="7:9" x14ac:dyDescent="0.4">
      <c r="G67" s="1">
        <f t="shared" si="2"/>
        <v>1.3000000000000007</v>
      </c>
      <c r="H67" s="1">
        <f t="shared" ref="H67:H77" si="3">$B$5-$B$6*G67-2*8.314*298/96487*ASINH(G67/2/($B$7*$B$8))</f>
        <v>0.11107208957200831</v>
      </c>
      <c r="I67" s="1">
        <f t="shared" ref="I67:I77" si="4">G67*H67</f>
        <v>0.14439371644361088</v>
      </c>
    </row>
    <row r="68" spans="7:9" x14ac:dyDescent="0.4">
      <c r="G68" s="1">
        <f t="shared" ref="G68:G77" si="5">G67+0.02</f>
        <v>1.3200000000000007</v>
      </c>
      <c r="H68" s="1">
        <f t="shared" si="3"/>
        <v>0.10028802363338035</v>
      </c>
      <c r="I68" s="1">
        <f t="shared" si="4"/>
        <v>0.13238019119606215</v>
      </c>
    </row>
    <row r="69" spans="7:9" x14ac:dyDescent="0.4">
      <c r="G69" s="1">
        <f t="shared" si="5"/>
        <v>1.3400000000000007</v>
      </c>
      <c r="H69" s="1">
        <f t="shared" si="3"/>
        <v>8.951574850029026E-2</v>
      </c>
      <c r="I69" s="1">
        <f t="shared" si="4"/>
        <v>0.11995110299038901</v>
      </c>
    </row>
    <row r="70" spans="7:9" x14ac:dyDescent="0.4">
      <c r="G70" s="1">
        <f t="shared" si="5"/>
        <v>1.3600000000000008</v>
      </c>
      <c r="H70" s="1">
        <f t="shared" si="3"/>
        <v>7.8754914800747144E-2</v>
      </c>
      <c r="I70" s="1">
        <f t="shared" si="4"/>
        <v>0.10710668412901618</v>
      </c>
    </row>
    <row r="71" spans="7:9" x14ac:dyDescent="0.4">
      <c r="G71" s="1">
        <f t="shared" si="5"/>
        <v>1.3800000000000008</v>
      </c>
      <c r="H71" s="1">
        <f t="shared" si="3"/>
        <v>6.80051884645681E-2</v>
      </c>
      <c r="I71" s="1">
        <f t="shared" si="4"/>
        <v>9.3847160081104025E-2</v>
      </c>
    </row>
    <row r="72" spans="7:9" x14ac:dyDescent="0.4">
      <c r="G72" s="1">
        <f t="shared" si="5"/>
        <v>1.4000000000000008</v>
      </c>
      <c r="H72" s="1">
        <f t="shared" si="3"/>
        <v>5.7266249842638894E-2</v>
      </c>
      <c r="I72" s="1">
        <f t="shared" si="4"/>
        <v>8.0172749779694491E-2</v>
      </c>
    </row>
    <row r="73" spans="7:9" x14ac:dyDescent="0.4">
      <c r="G73" s="1">
        <f t="shared" si="5"/>
        <v>1.4200000000000008</v>
      </c>
      <c r="H73" s="1">
        <f t="shared" si="3"/>
        <v>4.6537792888644069E-2</v>
      </c>
      <c r="I73" s="1">
        <f t="shared" si="4"/>
        <v>6.6083665901874616E-2</v>
      </c>
    </row>
    <row r="74" spans="7:9" x14ac:dyDescent="0.4">
      <c r="G74" s="1">
        <f t="shared" si="5"/>
        <v>1.4400000000000008</v>
      </c>
      <c r="H74" s="1">
        <f t="shared" si="3"/>
        <v>3.5819524398022162E-2</v>
      </c>
      <c r="I74" s="1">
        <f t="shared" si="4"/>
        <v>5.1580115133151944E-2</v>
      </c>
    </row>
    <row r="75" spans="7:9" x14ac:dyDescent="0.4">
      <c r="G75" s="1">
        <f t="shared" si="5"/>
        <v>1.4600000000000009</v>
      </c>
      <c r="H75" s="1">
        <f t="shared" si="3"/>
        <v>2.5111163299411599E-2</v>
      </c>
      <c r="I75" s="1">
        <f t="shared" si="4"/>
        <v>3.6662298417140957E-2</v>
      </c>
    </row>
    <row r="76" spans="7:9" x14ac:dyDescent="0.4">
      <c r="G76" s="1">
        <f t="shared" si="5"/>
        <v>1.4800000000000009</v>
      </c>
      <c r="H76" s="1">
        <f t="shared" si="3"/>
        <v>1.4412439994300585E-2</v>
      </c>
      <c r="I76" s="1">
        <f t="shared" si="4"/>
        <v>2.1330411191564879E-2</v>
      </c>
    </row>
    <row r="77" spans="7:9" x14ac:dyDescent="0.4">
      <c r="G77" s="1">
        <f t="shared" si="5"/>
        <v>1.5000000000000009</v>
      </c>
      <c r="H77" s="1">
        <f t="shared" si="3"/>
        <v>3.7230957409990495E-3</v>
      </c>
      <c r="I77" s="1">
        <f t="shared" si="4"/>
        <v>5.5846436114985777E-3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Aalto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Lasse</dc:creator>
  <cp:lastModifiedBy>Murtomäki Lasse</cp:lastModifiedBy>
  <dcterms:created xsi:type="dcterms:W3CDTF">2014-12-29T10:24:23Z</dcterms:created>
  <dcterms:modified xsi:type="dcterms:W3CDTF">2021-02-18T14:16:59Z</dcterms:modified>
</cp:coreProperties>
</file>