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84" activeTab="0"/>
  </bookViews>
  <sheets>
    <sheet name="Sheet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<sst xmlns="http://schemas.openxmlformats.org/spreadsheetml/2006/main" count="383" uniqueCount="127">
  <si>
    <t>Optimal Crew Size</t>
  </si>
  <si>
    <t>Item</t>
  </si>
  <si>
    <t>Sprinkler Rough</t>
  </si>
  <si>
    <t>Mechanical Rough</t>
  </si>
  <si>
    <t>Drywall</t>
  </si>
  <si>
    <t>Areas</t>
  </si>
  <si>
    <t>Floor</t>
  </si>
  <si>
    <t>Units</t>
  </si>
  <si>
    <t>Consumption Rate (man hours per unit)</t>
  </si>
  <si>
    <t>Subcontractor</t>
  </si>
  <si>
    <t>Electrical</t>
  </si>
  <si>
    <t>Plumbing</t>
  </si>
  <si>
    <t>Mechanical</t>
  </si>
  <si>
    <t>Painting</t>
  </si>
  <si>
    <t>Fire Sprinkler</t>
  </si>
  <si>
    <t>The maximum resources for each trade are as follows:</t>
  </si>
  <si>
    <t>Maximum Resources</t>
  </si>
  <si>
    <t>Sequence of activities</t>
  </si>
  <si>
    <t>Plasterwork</t>
  </si>
  <si>
    <t>Tiling</t>
  </si>
  <si>
    <t>Suspended ceilings</t>
  </si>
  <si>
    <t>Dust binder painting</t>
  </si>
  <si>
    <t>Skanska - Juslenia case</t>
  </si>
  <si>
    <t>Interior phase scheduling</t>
  </si>
  <si>
    <t>Plumbing work</t>
  </si>
  <si>
    <t>Dist binder painting</t>
  </si>
  <si>
    <t>Common hanger system</t>
  </si>
  <si>
    <t>Drywall frame and 1st side</t>
  </si>
  <si>
    <t>In-Wall electrical</t>
  </si>
  <si>
    <t>Drywall insulation and 2nd side</t>
  </si>
  <si>
    <t>Refridgerators 1st and 5th floors</t>
  </si>
  <si>
    <t>Plasterwork 1 (for wet areas)</t>
  </si>
  <si>
    <t xml:space="preserve">Acoustic insulation </t>
  </si>
  <si>
    <t>Heating pipes + water mains and sewers (of floor above)</t>
  </si>
  <si>
    <t>Plumbing insulation</t>
  </si>
  <si>
    <t>Sprinkler distribution</t>
  </si>
  <si>
    <t>Fire stops</t>
  </si>
  <si>
    <t>Acoustic blocking</t>
  </si>
  <si>
    <t>Tiling walls and floors + hard concrete floor</t>
  </si>
  <si>
    <t>Closing areas + pressurizing</t>
  </si>
  <si>
    <t>Mechanical insulation</t>
  </si>
  <si>
    <t>Cable trays</t>
  </si>
  <si>
    <t>Cabling</t>
  </si>
  <si>
    <t>Painting, surface coat</t>
  </si>
  <si>
    <t>Electrical fit-out</t>
  </si>
  <si>
    <t>Above ceiling connections</t>
  </si>
  <si>
    <t xml:space="preserve">Suspended ceiling frames </t>
  </si>
  <si>
    <t>Suspended ceiling installations - MEP</t>
  </si>
  <si>
    <t>Radiator installations</t>
  </si>
  <si>
    <t>1st floor</t>
  </si>
  <si>
    <t>1T1</t>
  </si>
  <si>
    <t>1T2</t>
  </si>
  <si>
    <t>1T3</t>
  </si>
  <si>
    <t>1T4</t>
  </si>
  <si>
    <t>1L1</t>
  </si>
  <si>
    <t>1L2</t>
  </si>
  <si>
    <t>1L4</t>
  </si>
  <si>
    <t>1L5</t>
  </si>
  <si>
    <t>Note: T= Toimisto = Office</t>
  </si>
  <si>
    <t>Note: L = Laboratory</t>
  </si>
  <si>
    <t xml:space="preserve">Target Schedule for interior work: </t>
  </si>
  <si>
    <t>2nd floor</t>
  </si>
  <si>
    <t>2T1</t>
  </si>
  <si>
    <t>2T2</t>
  </si>
  <si>
    <t>2T3</t>
  </si>
  <si>
    <t>2T4</t>
  </si>
  <si>
    <t>2L1</t>
  </si>
  <si>
    <t>2L2</t>
  </si>
  <si>
    <t>2L4</t>
  </si>
  <si>
    <t>2L5</t>
  </si>
  <si>
    <t xml:space="preserve">3rd Floor </t>
  </si>
  <si>
    <t>3T1</t>
  </si>
  <si>
    <t>3T2</t>
  </si>
  <si>
    <t>3T3</t>
  </si>
  <si>
    <t>3L1</t>
  </si>
  <si>
    <t>3L2</t>
  </si>
  <si>
    <t>3L3</t>
  </si>
  <si>
    <t>3L4</t>
  </si>
  <si>
    <t>3L5</t>
  </si>
  <si>
    <t>4th floor</t>
  </si>
  <si>
    <t>4T1</t>
  </si>
  <si>
    <t>4T2</t>
  </si>
  <si>
    <t>4T3</t>
  </si>
  <si>
    <t>4T4</t>
  </si>
  <si>
    <t>4L1</t>
  </si>
  <si>
    <t>4L2</t>
  </si>
  <si>
    <t>4L3</t>
  </si>
  <si>
    <t>4L4</t>
  </si>
  <si>
    <t>5th floor</t>
  </si>
  <si>
    <t>5T2</t>
  </si>
  <si>
    <t>5T3</t>
  </si>
  <si>
    <t>5L1</t>
  </si>
  <si>
    <t>5L2</t>
  </si>
  <si>
    <t>5L3</t>
  </si>
  <si>
    <t>5L4</t>
  </si>
  <si>
    <t>6T2</t>
  </si>
  <si>
    <t>6T3</t>
  </si>
  <si>
    <t>6L1</t>
  </si>
  <si>
    <t>6L2</t>
  </si>
  <si>
    <t>6th Floor</t>
  </si>
  <si>
    <t>0T1</t>
  </si>
  <si>
    <t>0T2</t>
  </si>
  <si>
    <t>0T3</t>
  </si>
  <si>
    <t>0T4</t>
  </si>
  <si>
    <t>0T5</t>
  </si>
  <si>
    <t>0T6</t>
  </si>
  <si>
    <t>Basement floor</t>
  </si>
  <si>
    <t>Glass walls</t>
  </si>
  <si>
    <t>System walls</t>
  </si>
  <si>
    <t>Accessories</t>
  </si>
  <si>
    <t>m</t>
  </si>
  <si>
    <t>m2</t>
  </si>
  <si>
    <t>3T4</t>
  </si>
  <si>
    <t>Clean space walls</t>
  </si>
  <si>
    <t>5T4</t>
  </si>
  <si>
    <t>mh</t>
  </si>
  <si>
    <t>Electric channels (Sähkökouru)</t>
  </si>
  <si>
    <t>Lights</t>
  </si>
  <si>
    <t xml:space="preserve">Mechanical trim </t>
  </si>
  <si>
    <t>Painting - first coat</t>
  </si>
  <si>
    <t xml:space="preserve">Plasterwork 2 (Drywall, ceiling) </t>
  </si>
  <si>
    <t>Millwork (Listoitus)</t>
  </si>
  <si>
    <t>Plumbing branches and radiators</t>
  </si>
  <si>
    <t>Electric channels</t>
  </si>
  <si>
    <t>Glass Walls</t>
  </si>
  <si>
    <t>System Walls</t>
  </si>
  <si>
    <t>Plumbing branches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</si>
</sst>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1" fillId="0" borderId="16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0" fillId="20" borderId="0" xfId="0" applyFill="1" applyAlignment="1">
      <alignment/>
    </xf>
    <xf numFmtId="0" fontId="0" fillId="20" borderId="10" xfId="0" applyFill="1" applyBorder="1" applyAlignment="1">
      <alignment horizontal="center" wrapText="1"/>
    </xf>
    <xf numFmtId="0" fontId="0" fillId="20" borderId="10" xfId="0" applyFill="1" applyBorder="1" applyAlignment="1">
      <alignment/>
    </xf>
    <xf numFmtId="0" fontId="0" fillId="15" borderId="0" xfId="0" applyFill="1" applyAlignment="1">
      <alignment/>
    </xf>
    <xf numFmtId="0" fontId="0" fillId="15" borderId="10" xfId="0" applyFill="1" applyBorder="1" applyAlignment="1">
      <alignment horizontal="center" wrapText="1"/>
    </xf>
    <xf numFmtId="0" fontId="0" fillId="15" borderId="10" xfId="0" applyFill="1" applyBorder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0" fillId="19" borderId="10" xfId="0" applyFill="1" applyBorder="1" applyAlignment="1">
      <alignment wrapText="1"/>
    </xf>
    <xf numFmtId="0" fontId="1" fillId="19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19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20" borderId="0" xfId="0" applyFill="1" applyBorder="1" applyAlignment="1">
      <alignment/>
    </xf>
    <xf numFmtId="0" fontId="0" fillId="1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3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20" borderId="17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7"/>
  <sheetViews>
    <sheetView tabSelected="1" zoomScale="85" zoomScaleNormal="85" zoomScalePageLayoutView="0" workbookViewId="0" topLeftCell="A1">
      <selection activeCell="C15" sqref="C15"/>
    </sheetView>
  </sheetViews>
  <sheetFormatPr defaultColWidth="9.140625" defaultRowHeight="12.75"/>
  <cols>
    <col min="2" max="2" width="57.421875" style="0" customWidth="1"/>
    <col min="3" max="3" width="16.421875" style="0" customWidth="1"/>
    <col min="4" max="4" width="1.28515625" style="0" customWidth="1"/>
    <col min="5" max="6" width="1.7109375" style="0" customWidth="1"/>
    <col min="7" max="12" width="7.140625" style="46" customWidth="1"/>
    <col min="13" max="20" width="9.140625" style="1" customWidth="1"/>
    <col min="21" max="28" width="9.140625" style="31" customWidth="1"/>
    <col min="29" max="37" width="9.140625" style="34" customWidth="1"/>
    <col min="38" max="45" width="9.140625" style="37" customWidth="1"/>
    <col min="46" max="52" width="9.140625" style="40" customWidth="1"/>
    <col min="53" max="56" width="9.140625" style="43" customWidth="1"/>
    <col min="57" max="57" width="8.7109375" style="26" customWidth="1"/>
    <col min="58" max="58" width="17.57421875" style="2" customWidth="1"/>
    <col min="59" max="59" width="22.00390625" style="0" bestFit="1" customWidth="1"/>
  </cols>
  <sheetData>
    <row r="1" ht="15">
      <c r="A1" s="9" t="s">
        <v>22</v>
      </c>
    </row>
    <row r="2" spans="1:57" ht="15">
      <c r="A2" s="9" t="s">
        <v>23</v>
      </c>
      <c r="G2" s="47" t="s">
        <v>58</v>
      </c>
      <c r="BE2" s="27"/>
    </row>
    <row r="3" spans="1:57" ht="15">
      <c r="A3" s="9" t="s">
        <v>60</v>
      </c>
      <c r="G3" s="47" t="s">
        <v>59</v>
      </c>
      <c r="BE3" s="27"/>
    </row>
    <row r="4" spans="1:59" ht="17.25" customHeight="1">
      <c r="A4" s="3"/>
      <c r="B4" s="8" t="s">
        <v>5</v>
      </c>
      <c r="C4" s="3"/>
      <c r="D4" s="3"/>
      <c r="E4" s="21"/>
      <c r="F4" s="21"/>
      <c r="G4" s="67" t="s">
        <v>106</v>
      </c>
      <c r="H4" s="68"/>
      <c r="I4" s="68"/>
      <c r="J4" s="68"/>
      <c r="K4" s="68"/>
      <c r="L4" s="69"/>
      <c r="M4" s="70" t="s">
        <v>49</v>
      </c>
      <c r="N4" s="71"/>
      <c r="O4" s="71"/>
      <c r="P4" s="71"/>
      <c r="Q4" s="71"/>
      <c r="R4" s="71"/>
      <c r="S4" s="71"/>
      <c r="T4" s="72"/>
      <c r="U4" s="73" t="s">
        <v>61</v>
      </c>
      <c r="V4" s="74"/>
      <c r="W4" s="74"/>
      <c r="X4" s="74"/>
      <c r="Y4" s="74"/>
      <c r="Z4" s="74"/>
      <c r="AA4" s="74"/>
      <c r="AB4" s="75"/>
      <c r="AC4" s="76" t="s">
        <v>70</v>
      </c>
      <c r="AD4" s="77"/>
      <c r="AE4" s="77"/>
      <c r="AF4" s="77"/>
      <c r="AG4" s="77"/>
      <c r="AH4" s="77"/>
      <c r="AI4" s="77"/>
      <c r="AJ4" s="77"/>
      <c r="AK4" s="77"/>
      <c r="AL4" s="78" t="s">
        <v>79</v>
      </c>
      <c r="AM4" s="78"/>
      <c r="AN4" s="78"/>
      <c r="AO4" s="78"/>
      <c r="AP4" s="78"/>
      <c r="AQ4" s="78"/>
      <c r="AR4" s="78"/>
      <c r="AS4" s="78"/>
      <c r="AT4" s="65" t="s">
        <v>88</v>
      </c>
      <c r="AU4" s="65"/>
      <c r="AV4" s="65"/>
      <c r="AW4" s="65"/>
      <c r="AX4" s="65"/>
      <c r="AY4" s="65"/>
      <c r="AZ4" s="65"/>
      <c r="BA4" s="66" t="s">
        <v>99</v>
      </c>
      <c r="BB4" s="66"/>
      <c r="BC4" s="66"/>
      <c r="BD4" s="66"/>
      <c r="BE4" s="28"/>
      <c r="BF4" s="5"/>
      <c r="BG4" s="4"/>
    </row>
    <row r="5" spans="1:59" s="13" customFormat="1" ht="39">
      <c r="A5" s="10"/>
      <c r="B5" s="11" t="s">
        <v>6</v>
      </c>
      <c r="C5" s="10" t="s">
        <v>8</v>
      </c>
      <c r="D5" s="10"/>
      <c r="E5" s="10"/>
      <c r="F5" s="10"/>
      <c r="G5" s="48" t="s">
        <v>100</v>
      </c>
      <c r="H5" s="48" t="s">
        <v>101</v>
      </c>
      <c r="I5" s="48" t="s">
        <v>102</v>
      </c>
      <c r="J5" s="48" t="s">
        <v>103</v>
      </c>
      <c r="K5" s="48" t="s">
        <v>104</v>
      </c>
      <c r="L5" s="48" t="s">
        <v>105</v>
      </c>
      <c r="M5" s="25" t="s">
        <v>50</v>
      </c>
      <c r="N5" s="25" t="s">
        <v>51</v>
      </c>
      <c r="O5" s="25" t="s">
        <v>52</v>
      </c>
      <c r="P5" s="25" t="s">
        <v>53</v>
      </c>
      <c r="Q5" s="25" t="s">
        <v>54</v>
      </c>
      <c r="R5" s="25" t="s">
        <v>55</v>
      </c>
      <c r="S5" s="25" t="s">
        <v>56</v>
      </c>
      <c r="T5" s="25" t="s">
        <v>57</v>
      </c>
      <c r="U5" s="32" t="s">
        <v>62</v>
      </c>
      <c r="V5" s="32" t="s">
        <v>63</v>
      </c>
      <c r="W5" s="32" t="s">
        <v>64</v>
      </c>
      <c r="X5" s="32" t="s">
        <v>65</v>
      </c>
      <c r="Y5" s="32" t="s">
        <v>66</v>
      </c>
      <c r="Z5" s="32" t="s">
        <v>67</v>
      </c>
      <c r="AA5" s="32" t="s">
        <v>68</v>
      </c>
      <c r="AB5" s="32" t="s">
        <v>69</v>
      </c>
      <c r="AC5" s="35" t="s">
        <v>71</v>
      </c>
      <c r="AD5" s="35" t="s">
        <v>72</v>
      </c>
      <c r="AE5" s="35" t="s">
        <v>73</v>
      </c>
      <c r="AF5" s="35" t="s">
        <v>112</v>
      </c>
      <c r="AG5" s="35" t="s">
        <v>74</v>
      </c>
      <c r="AH5" s="35" t="s">
        <v>75</v>
      </c>
      <c r="AI5" s="35" t="s">
        <v>76</v>
      </c>
      <c r="AJ5" s="35" t="s">
        <v>77</v>
      </c>
      <c r="AK5" s="35" t="s">
        <v>78</v>
      </c>
      <c r="AL5" s="38" t="s">
        <v>80</v>
      </c>
      <c r="AM5" s="38" t="s">
        <v>81</v>
      </c>
      <c r="AN5" s="38" t="s">
        <v>82</v>
      </c>
      <c r="AO5" s="38" t="s">
        <v>83</v>
      </c>
      <c r="AP5" s="38" t="s">
        <v>84</v>
      </c>
      <c r="AQ5" s="38" t="s">
        <v>85</v>
      </c>
      <c r="AR5" s="38" t="s">
        <v>86</v>
      </c>
      <c r="AS5" s="38" t="s">
        <v>87</v>
      </c>
      <c r="AT5" s="41" t="s">
        <v>89</v>
      </c>
      <c r="AU5" s="41" t="s">
        <v>90</v>
      </c>
      <c r="AV5" s="41" t="s">
        <v>114</v>
      </c>
      <c r="AW5" s="41" t="s">
        <v>91</v>
      </c>
      <c r="AX5" s="41" t="s">
        <v>92</v>
      </c>
      <c r="AY5" s="41" t="s">
        <v>93</v>
      </c>
      <c r="AZ5" s="41" t="s">
        <v>94</v>
      </c>
      <c r="BA5" s="44" t="s">
        <v>95</v>
      </c>
      <c r="BB5" s="44" t="s">
        <v>96</v>
      </c>
      <c r="BC5" s="44" t="s">
        <v>97</v>
      </c>
      <c r="BD5" s="44" t="s">
        <v>98</v>
      </c>
      <c r="BE5" s="29" t="s">
        <v>7</v>
      </c>
      <c r="BF5" s="12" t="s">
        <v>0</v>
      </c>
      <c r="BG5" s="10" t="s">
        <v>9</v>
      </c>
    </row>
    <row r="6" spans="1:58" ht="12.75">
      <c r="A6" s="3"/>
      <c r="B6" s="4" t="s">
        <v>1</v>
      </c>
      <c r="C6" s="4"/>
      <c r="D6" s="4"/>
      <c r="E6" s="4"/>
      <c r="F6" s="4"/>
      <c r="G6" s="49"/>
      <c r="H6" s="49"/>
      <c r="I6" s="49"/>
      <c r="J6" s="49"/>
      <c r="K6" s="49"/>
      <c r="L6" s="49"/>
      <c r="M6" s="6"/>
      <c r="N6" s="6"/>
      <c r="O6" s="6"/>
      <c r="P6" s="6"/>
      <c r="Q6" s="6"/>
      <c r="R6" s="6"/>
      <c r="S6" s="6"/>
      <c r="T6" s="6"/>
      <c r="U6" s="33"/>
      <c r="V6" s="33"/>
      <c r="W6" s="33"/>
      <c r="X6" s="33"/>
      <c r="Y6" s="33"/>
      <c r="Z6" s="33"/>
      <c r="AA6" s="33"/>
      <c r="AB6" s="33"/>
      <c r="AC6" s="36"/>
      <c r="AD6" s="36"/>
      <c r="AE6" s="36"/>
      <c r="AF6" s="36"/>
      <c r="AG6" s="36"/>
      <c r="AH6" s="36"/>
      <c r="AI6" s="36"/>
      <c r="AJ6" s="36"/>
      <c r="AK6" s="36"/>
      <c r="AL6" s="39"/>
      <c r="AM6" s="39"/>
      <c r="AN6" s="39"/>
      <c r="AO6" s="39"/>
      <c r="AP6" s="39"/>
      <c r="AQ6" s="39"/>
      <c r="AR6" s="39"/>
      <c r="AS6" s="39"/>
      <c r="AT6" s="42"/>
      <c r="AU6" s="42"/>
      <c r="AV6" s="42"/>
      <c r="AW6" s="42"/>
      <c r="AX6" s="42"/>
      <c r="AY6" s="42"/>
      <c r="AZ6" s="42"/>
      <c r="BA6" s="45"/>
      <c r="BB6" s="45"/>
      <c r="BC6" s="45"/>
      <c r="BD6" s="45"/>
      <c r="BE6" s="30"/>
      <c r="BF6" s="7"/>
    </row>
    <row r="7" spans="1:59" ht="12.75">
      <c r="A7" s="7">
        <v>1</v>
      </c>
      <c r="B7" s="4" t="s">
        <v>21</v>
      </c>
      <c r="C7" s="4">
        <v>1</v>
      </c>
      <c r="D7" s="4"/>
      <c r="E7" s="4"/>
      <c r="F7" s="4"/>
      <c r="G7" s="49">
        <v>20</v>
      </c>
      <c r="H7" s="49">
        <v>20</v>
      </c>
      <c r="I7" s="49">
        <v>20</v>
      </c>
      <c r="J7" s="49">
        <v>20</v>
      </c>
      <c r="K7" s="49">
        <v>20</v>
      </c>
      <c r="L7" s="49">
        <v>20</v>
      </c>
      <c r="M7" s="49">
        <v>20</v>
      </c>
      <c r="N7" s="49">
        <v>20</v>
      </c>
      <c r="O7" s="49">
        <v>20</v>
      </c>
      <c r="P7" s="49">
        <v>20</v>
      </c>
      <c r="Q7" s="49">
        <v>20</v>
      </c>
      <c r="R7" s="49">
        <v>20</v>
      </c>
      <c r="S7" s="49">
        <v>20</v>
      </c>
      <c r="T7" s="49">
        <v>20</v>
      </c>
      <c r="U7" s="49">
        <v>20</v>
      </c>
      <c r="V7" s="49">
        <v>20</v>
      </c>
      <c r="W7" s="49">
        <v>20</v>
      </c>
      <c r="X7" s="49">
        <v>20</v>
      </c>
      <c r="Y7" s="49">
        <v>20</v>
      </c>
      <c r="Z7" s="49">
        <v>20</v>
      </c>
      <c r="AA7" s="49">
        <v>20</v>
      </c>
      <c r="AB7" s="49">
        <v>20</v>
      </c>
      <c r="AC7" s="49">
        <v>20</v>
      </c>
      <c r="AD7" s="49">
        <v>20</v>
      </c>
      <c r="AE7" s="49">
        <v>20</v>
      </c>
      <c r="AF7" s="49">
        <v>20</v>
      </c>
      <c r="AG7" s="49">
        <v>20</v>
      </c>
      <c r="AH7" s="49">
        <v>20</v>
      </c>
      <c r="AI7" s="49">
        <v>20</v>
      </c>
      <c r="AJ7" s="49">
        <v>20</v>
      </c>
      <c r="AK7" s="49">
        <v>20</v>
      </c>
      <c r="AL7" s="49">
        <v>20</v>
      </c>
      <c r="AM7" s="49">
        <v>20</v>
      </c>
      <c r="AN7" s="49">
        <v>20</v>
      </c>
      <c r="AO7" s="49">
        <v>20</v>
      </c>
      <c r="AP7" s="49">
        <v>20</v>
      </c>
      <c r="AQ7" s="49">
        <v>20</v>
      </c>
      <c r="AR7" s="49">
        <v>20</v>
      </c>
      <c r="AS7" s="49">
        <v>20</v>
      </c>
      <c r="AT7" s="49">
        <v>20</v>
      </c>
      <c r="AU7" s="49">
        <v>20</v>
      </c>
      <c r="AV7" s="49">
        <v>20</v>
      </c>
      <c r="AW7" s="49">
        <v>20</v>
      </c>
      <c r="AX7" s="49">
        <v>20</v>
      </c>
      <c r="AY7" s="49">
        <v>20</v>
      </c>
      <c r="AZ7" s="49">
        <v>20</v>
      </c>
      <c r="BA7" s="49">
        <v>20</v>
      </c>
      <c r="BB7" s="49">
        <v>20</v>
      </c>
      <c r="BC7" s="49">
        <v>20</v>
      </c>
      <c r="BD7" s="49">
        <v>20</v>
      </c>
      <c r="BE7" s="30" t="s">
        <v>115</v>
      </c>
      <c r="BF7" s="14">
        <v>2</v>
      </c>
      <c r="BG7" s="3" t="s">
        <v>21</v>
      </c>
    </row>
    <row r="8" spans="1:59" ht="12.75">
      <c r="A8" s="7">
        <v>2</v>
      </c>
      <c r="B8" s="4" t="s">
        <v>31</v>
      </c>
      <c r="C8" s="4">
        <v>0.09</v>
      </c>
      <c r="D8" s="4"/>
      <c r="E8" s="4"/>
      <c r="F8" s="4"/>
      <c r="G8" s="49">
        <v>448</v>
      </c>
      <c r="H8" s="49">
        <v>0</v>
      </c>
      <c r="I8" s="49">
        <v>0</v>
      </c>
      <c r="J8" s="49">
        <v>26.32</v>
      </c>
      <c r="K8" s="49">
        <v>0</v>
      </c>
      <c r="L8" s="49">
        <v>410.28000000000003</v>
      </c>
      <c r="M8" s="6">
        <v>67.64</v>
      </c>
      <c r="N8" s="6">
        <v>648.62</v>
      </c>
      <c r="O8" s="6">
        <v>606.9000000000001</v>
      </c>
      <c r="P8" s="6">
        <v>194.66</v>
      </c>
      <c r="Q8" s="6">
        <v>577.7</v>
      </c>
      <c r="R8" s="6">
        <v>907.68</v>
      </c>
      <c r="S8" s="6">
        <v>1138.12</v>
      </c>
      <c r="T8" s="6">
        <v>120.32</v>
      </c>
      <c r="U8" s="33">
        <v>275.26</v>
      </c>
      <c r="V8" s="33">
        <v>340.24</v>
      </c>
      <c r="W8" s="33">
        <v>248.2</v>
      </c>
      <c r="X8" s="33">
        <v>10</v>
      </c>
      <c r="Y8" s="33">
        <v>527.5600000000001</v>
      </c>
      <c r="Z8" s="33">
        <v>976.04</v>
      </c>
      <c r="AA8" s="33">
        <v>484.96</v>
      </c>
      <c r="AB8" s="33">
        <v>194.56</v>
      </c>
      <c r="AC8" s="36">
        <v>275.34</v>
      </c>
      <c r="AD8" s="36">
        <v>281.26</v>
      </c>
      <c r="AE8" s="36">
        <v>274.28</v>
      </c>
      <c r="AF8" s="36">
        <v>10</v>
      </c>
      <c r="AG8" s="36">
        <v>552.2</v>
      </c>
      <c r="AH8" s="36">
        <v>937.74</v>
      </c>
      <c r="AI8" s="36">
        <v>574.16</v>
      </c>
      <c r="AJ8" s="36">
        <v>819.88</v>
      </c>
      <c r="AK8" s="36">
        <v>120</v>
      </c>
      <c r="AL8" s="39">
        <v>260.03999999999996</v>
      </c>
      <c r="AM8" s="39">
        <v>280.58</v>
      </c>
      <c r="AN8" s="39">
        <v>276.02</v>
      </c>
      <c r="AO8" s="39">
        <v>10</v>
      </c>
      <c r="AP8" s="39">
        <v>130.48</v>
      </c>
      <c r="AQ8" s="39">
        <v>1021.1000000000001</v>
      </c>
      <c r="AR8" s="39">
        <v>506.34000000000003</v>
      </c>
      <c r="AS8" s="39">
        <v>638.04</v>
      </c>
      <c r="AT8" s="42">
        <v>280.12</v>
      </c>
      <c r="AU8" s="42">
        <v>284.82</v>
      </c>
      <c r="AV8" s="42"/>
      <c r="AW8" s="42">
        <v>79.58</v>
      </c>
      <c r="AX8" s="42">
        <v>895.3599999999999</v>
      </c>
      <c r="AY8" s="42">
        <v>619.78</v>
      </c>
      <c r="AZ8" s="42">
        <v>504.72</v>
      </c>
      <c r="BA8" s="45">
        <v>325.5</v>
      </c>
      <c r="BB8" s="45">
        <v>870.92</v>
      </c>
      <c r="BC8" s="45">
        <v>897.9</v>
      </c>
      <c r="BD8" s="45">
        <v>364.28</v>
      </c>
      <c r="BE8" s="30" t="s">
        <v>111</v>
      </c>
      <c r="BF8" s="14">
        <v>2</v>
      </c>
      <c r="BG8" s="3" t="s">
        <v>18</v>
      </c>
    </row>
    <row r="9" spans="1:59" ht="12.75">
      <c r="A9" s="7">
        <v>3</v>
      </c>
      <c r="B9" s="4" t="s">
        <v>26</v>
      </c>
      <c r="C9" s="4">
        <v>1</v>
      </c>
      <c r="D9" s="4"/>
      <c r="E9" s="4"/>
      <c r="F9" s="4"/>
      <c r="G9" s="49">
        <v>80</v>
      </c>
      <c r="H9" s="49">
        <v>80</v>
      </c>
      <c r="I9" s="49">
        <v>80</v>
      </c>
      <c r="J9" s="49">
        <v>80</v>
      </c>
      <c r="K9" s="49">
        <v>80</v>
      </c>
      <c r="L9" s="49">
        <v>80</v>
      </c>
      <c r="M9" s="49">
        <v>80</v>
      </c>
      <c r="N9" s="49">
        <v>80</v>
      </c>
      <c r="O9" s="49">
        <v>80</v>
      </c>
      <c r="P9" s="49">
        <v>80</v>
      </c>
      <c r="Q9" s="49">
        <v>80</v>
      </c>
      <c r="R9" s="49">
        <v>80</v>
      </c>
      <c r="S9" s="49">
        <v>80</v>
      </c>
      <c r="T9" s="49">
        <v>80</v>
      </c>
      <c r="U9" s="49">
        <v>80</v>
      </c>
      <c r="V9" s="49">
        <v>80</v>
      </c>
      <c r="W9" s="49">
        <v>80</v>
      </c>
      <c r="X9" s="49">
        <v>80</v>
      </c>
      <c r="Y9" s="49">
        <v>80</v>
      </c>
      <c r="Z9" s="49">
        <v>80</v>
      </c>
      <c r="AA9" s="49">
        <v>80</v>
      </c>
      <c r="AB9" s="49">
        <v>80</v>
      </c>
      <c r="AC9" s="49">
        <v>80</v>
      </c>
      <c r="AD9" s="49">
        <v>80</v>
      </c>
      <c r="AE9" s="49">
        <v>80</v>
      </c>
      <c r="AF9" s="49">
        <v>80</v>
      </c>
      <c r="AG9" s="49">
        <v>80</v>
      </c>
      <c r="AH9" s="49">
        <v>80</v>
      </c>
      <c r="AI9" s="49">
        <v>80</v>
      </c>
      <c r="AJ9" s="49">
        <v>80</v>
      </c>
      <c r="AK9" s="49">
        <v>80</v>
      </c>
      <c r="AL9" s="49">
        <v>80</v>
      </c>
      <c r="AM9" s="49">
        <v>80</v>
      </c>
      <c r="AN9" s="49">
        <v>80</v>
      </c>
      <c r="AO9" s="49">
        <v>80</v>
      </c>
      <c r="AP9" s="49">
        <v>80</v>
      </c>
      <c r="AQ9" s="49">
        <v>80</v>
      </c>
      <c r="AR9" s="49">
        <v>80</v>
      </c>
      <c r="AS9" s="49">
        <v>80</v>
      </c>
      <c r="AT9" s="49">
        <v>80</v>
      </c>
      <c r="AU9" s="49">
        <v>80</v>
      </c>
      <c r="AV9" s="49">
        <v>80</v>
      </c>
      <c r="AW9" s="49">
        <v>80</v>
      </c>
      <c r="AX9" s="49">
        <v>80</v>
      </c>
      <c r="AY9" s="49">
        <v>80</v>
      </c>
      <c r="AZ9" s="49">
        <v>80</v>
      </c>
      <c r="BA9" s="49">
        <v>80</v>
      </c>
      <c r="BB9" s="49">
        <v>80</v>
      </c>
      <c r="BC9" s="49">
        <v>80</v>
      </c>
      <c r="BD9" s="49">
        <v>80</v>
      </c>
      <c r="BE9" s="30" t="s">
        <v>115</v>
      </c>
      <c r="BF9" s="14">
        <v>2</v>
      </c>
      <c r="BG9" s="3"/>
    </row>
    <row r="10" spans="1:59" ht="12.75">
      <c r="A10" s="7">
        <v>4</v>
      </c>
      <c r="B10" s="4" t="s">
        <v>27</v>
      </c>
      <c r="C10" s="4">
        <v>0.4</v>
      </c>
      <c r="D10" s="4"/>
      <c r="E10" s="4"/>
      <c r="F10" s="4"/>
      <c r="G10" s="49">
        <v>125</v>
      </c>
      <c r="H10" s="49">
        <v>63</v>
      </c>
      <c r="I10" s="49">
        <v>158</v>
      </c>
      <c r="J10" s="49"/>
      <c r="K10" s="49"/>
      <c r="L10" s="49">
        <v>97</v>
      </c>
      <c r="M10" s="6">
        <v>112</v>
      </c>
      <c r="N10" s="6">
        <v>63</v>
      </c>
      <c r="O10" s="6">
        <v>121</v>
      </c>
      <c r="P10" s="6">
        <v>127</v>
      </c>
      <c r="Q10" s="6">
        <v>58</v>
      </c>
      <c r="R10" s="6">
        <v>450</v>
      </c>
      <c r="S10" s="6">
        <v>212</v>
      </c>
      <c r="T10" s="6">
        <v>78</v>
      </c>
      <c r="U10" s="33">
        <v>346</v>
      </c>
      <c r="V10" s="33">
        <v>445</v>
      </c>
      <c r="W10" s="33">
        <v>493</v>
      </c>
      <c r="X10" s="33">
        <v>404</v>
      </c>
      <c r="Y10" s="33">
        <v>152</v>
      </c>
      <c r="Z10" s="33">
        <v>255</v>
      </c>
      <c r="AA10" s="33">
        <v>116</v>
      </c>
      <c r="AB10" s="33">
        <v>85</v>
      </c>
      <c r="AC10" s="36">
        <v>131</v>
      </c>
      <c r="AD10" s="36">
        <v>192</v>
      </c>
      <c r="AE10" s="36">
        <v>194</v>
      </c>
      <c r="AF10" s="36">
        <v>56</v>
      </c>
      <c r="AG10" s="36">
        <v>69</v>
      </c>
      <c r="AH10" s="36">
        <v>184</v>
      </c>
      <c r="AI10" s="36">
        <v>100</v>
      </c>
      <c r="AJ10" s="36">
        <v>149</v>
      </c>
      <c r="AK10" s="36">
        <v>3</v>
      </c>
      <c r="AL10" s="39">
        <v>163</v>
      </c>
      <c r="AM10" s="39">
        <v>197</v>
      </c>
      <c r="AN10" s="39">
        <v>187</v>
      </c>
      <c r="AO10" s="39">
        <v>64</v>
      </c>
      <c r="AP10" s="39">
        <v>99</v>
      </c>
      <c r="AQ10" s="39">
        <v>142</v>
      </c>
      <c r="AR10" s="39">
        <v>141</v>
      </c>
      <c r="AS10" s="39">
        <v>51</v>
      </c>
      <c r="AT10" s="42">
        <v>282</v>
      </c>
      <c r="AU10" s="42">
        <v>164</v>
      </c>
      <c r="AV10" s="42">
        <v>37</v>
      </c>
      <c r="AW10" s="42">
        <v>114</v>
      </c>
      <c r="AX10" s="42">
        <v>151</v>
      </c>
      <c r="AY10" s="42">
        <v>330</v>
      </c>
      <c r="AZ10" s="42">
        <v>64</v>
      </c>
      <c r="BA10" s="45">
        <v>231</v>
      </c>
      <c r="BB10" s="45"/>
      <c r="BC10" s="45"/>
      <c r="BD10" s="45">
        <v>44</v>
      </c>
      <c r="BE10" s="30" t="s">
        <v>111</v>
      </c>
      <c r="BF10" s="14">
        <v>2</v>
      </c>
      <c r="BG10" s="3" t="s">
        <v>4</v>
      </c>
    </row>
    <row r="11" spans="1:59" ht="12.75">
      <c r="A11" s="7">
        <v>5</v>
      </c>
      <c r="B11" s="4" t="s">
        <v>28</v>
      </c>
      <c r="C11" s="4">
        <v>1</v>
      </c>
      <c r="D11" s="4"/>
      <c r="E11" s="4"/>
      <c r="F11" s="4"/>
      <c r="G11" s="49">
        <v>24</v>
      </c>
      <c r="H11" s="49">
        <v>30</v>
      </c>
      <c r="I11" s="49">
        <v>19</v>
      </c>
      <c r="J11" s="49">
        <v>51</v>
      </c>
      <c r="K11" s="49">
        <v>9</v>
      </c>
      <c r="L11" s="49">
        <v>29</v>
      </c>
      <c r="M11" s="6">
        <v>123</v>
      </c>
      <c r="N11" s="6">
        <v>60</v>
      </c>
      <c r="O11" s="6">
        <v>58</v>
      </c>
      <c r="P11" s="6">
        <v>43</v>
      </c>
      <c r="Q11" s="6">
        <v>50</v>
      </c>
      <c r="R11" s="6">
        <v>113</v>
      </c>
      <c r="S11" s="6">
        <v>65</v>
      </c>
      <c r="T11" s="6">
        <v>36</v>
      </c>
      <c r="U11" s="33">
        <v>52</v>
      </c>
      <c r="V11" s="33">
        <v>98</v>
      </c>
      <c r="W11" s="33">
        <v>34</v>
      </c>
      <c r="X11" s="33">
        <v>98</v>
      </c>
      <c r="Y11" s="33">
        <v>129</v>
      </c>
      <c r="Z11" s="33">
        <v>239</v>
      </c>
      <c r="AA11" s="33">
        <v>48</v>
      </c>
      <c r="AB11" s="33">
        <v>40</v>
      </c>
      <c r="AC11" s="36">
        <v>63</v>
      </c>
      <c r="AD11" s="36">
        <v>57</v>
      </c>
      <c r="AE11" s="36">
        <v>55</v>
      </c>
      <c r="AF11" s="36">
        <v>75</v>
      </c>
      <c r="AG11" s="36">
        <v>176</v>
      </c>
      <c r="AH11" s="36">
        <v>134.4</v>
      </c>
      <c r="AI11" s="36">
        <v>101.2</v>
      </c>
      <c r="AJ11" s="36">
        <v>94</v>
      </c>
      <c r="AK11" s="36">
        <v>26.400000000000002</v>
      </c>
      <c r="AL11" s="39">
        <v>56.400000000000006</v>
      </c>
      <c r="AM11" s="39">
        <v>55.2</v>
      </c>
      <c r="AN11" s="39">
        <v>51.6</v>
      </c>
      <c r="AO11" s="39">
        <v>40.400000000000006</v>
      </c>
      <c r="AP11" s="39">
        <v>192.8</v>
      </c>
      <c r="AQ11" s="39">
        <v>0</v>
      </c>
      <c r="AR11" s="39">
        <v>138</v>
      </c>
      <c r="AS11" s="39">
        <v>72</v>
      </c>
      <c r="AT11" s="42">
        <v>74</v>
      </c>
      <c r="AU11" s="42">
        <v>89.60000000000001</v>
      </c>
      <c r="AV11" s="42">
        <v>30.400000000000002</v>
      </c>
      <c r="AW11" s="42">
        <v>277.6</v>
      </c>
      <c r="AX11" s="42">
        <v>127.60000000000001</v>
      </c>
      <c r="AY11" s="42">
        <v>82.4</v>
      </c>
      <c r="AZ11" s="42">
        <v>0</v>
      </c>
      <c r="BA11" s="45"/>
      <c r="BB11" s="45"/>
      <c r="BC11" s="45"/>
      <c r="BD11" s="45"/>
      <c r="BE11" s="30" t="s">
        <v>115</v>
      </c>
      <c r="BF11" s="14">
        <v>1</v>
      </c>
      <c r="BG11" s="3" t="s">
        <v>10</v>
      </c>
    </row>
    <row r="12" spans="1:59" ht="12.75">
      <c r="A12" s="7">
        <v>6</v>
      </c>
      <c r="B12" s="4" t="s">
        <v>29</v>
      </c>
      <c r="C12" s="4">
        <v>0.15</v>
      </c>
      <c r="D12" s="4"/>
      <c r="E12" s="4"/>
      <c r="F12" s="4"/>
      <c r="G12" s="49">
        <v>125</v>
      </c>
      <c r="H12" s="49">
        <v>63</v>
      </c>
      <c r="I12" s="49">
        <v>158</v>
      </c>
      <c r="J12" s="49"/>
      <c r="K12" s="49"/>
      <c r="L12" s="49">
        <v>97</v>
      </c>
      <c r="M12" s="6">
        <v>112</v>
      </c>
      <c r="N12" s="6">
        <v>63</v>
      </c>
      <c r="O12" s="6">
        <v>121</v>
      </c>
      <c r="P12" s="6">
        <v>127</v>
      </c>
      <c r="Q12" s="6">
        <v>58</v>
      </c>
      <c r="R12" s="6">
        <v>450</v>
      </c>
      <c r="S12" s="6">
        <v>212</v>
      </c>
      <c r="T12" s="6">
        <v>78</v>
      </c>
      <c r="U12" s="33">
        <v>346</v>
      </c>
      <c r="V12" s="33">
        <v>445</v>
      </c>
      <c r="W12" s="33">
        <v>493</v>
      </c>
      <c r="X12" s="33">
        <v>404</v>
      </c>
      <c r="Y12" s="33">
        <v>152</v>
      </c>
      <c r="Z12" s="33">
        <v>255</v>
      </c>
      <c r="AA12" s="33">
        <v>116</v>
      </c>
      <c r="AB12" s="33">
        <v>85</v>
      </c>
      <c r="AC12" s="36">
        <v>131</v>
      </c>
      <c r="AD12" s="36">
        <v>192</v>
      </c>
      <c r="AE12" s="36">
        <v>194</v>
      </c>
      <c r="AF12" s="36">
        <v>56</v>
      </c>
      <c r="AG12" s="36">
        <v>69</v>
      </c>
      <c r="AH12" s="36">
        <v>184</v>
      </c>
      <c r="AI12" s="36">
        <v>100</v>
      </c>
      <c r="AJ12" s="36">
        <v>149</v>
      </c>
      <c r="AK12" s="36">
        <v>3</v>
      </c>
      <c r="AL12" s="39">
        <v>163</v>
      </c>
      <c r="AM12" s="39">
        <v>197</v>
      </c>
      <c r="AN12" s="39">
        <v>187</v>
      </c>
      <c r="AO12" s="39">
        <v>64</v>
      </c>
      <c r="AP12" s="39">
        <v>99</v>
      </c>
      <c r="AQ12" s="39">
        <v>142</v>
      </c>
      <c r="AR12" s="39">
        <v>141</v>
      </c>
      <c r="AS12" s="39">
        <v>51</v>
      </c>
      <c r="AT12" s="42">
        <v>282</v>
      </c>
      <c r="AU12" s="42">
        <v>164</v>
      </c>
      <c r="AV12" s="42">
        <v>37</v>
      </c>
      <c r="AW12" s="42">
        <v>114</v>
      </c>
      <c r="AX12" s="42">
        <v>151</v>
      </c>
      <c r="AY12" s="42">
        <v>330</v>
      </c>
      <c r="AZ12" s="42">
        <v>64</v>
      </c>
      <c r="BA12" s="45">
        <v>231</v>
      </c>
      <c r="BB12" s="45"/>
      <c r="BC12" s="45"/>
      <c r="BD12" s="45">
        <v>44</v>
      </c>
      <c r="BE12" s="30" t="s">
        <v>111</v>
      </c>
      <c r="BF12" s="14">
        <v>2</v>
      </c>
      <c r="BG12" s="3" t="s">
        <v>4</v>
      </c>
    </row>
    <row r="13" spans="1:59" ht="12.75">
      <c r="A13" s="7">
        <v>7</v>
      </c>
      <c r="B13" s="4" t="s">
        <v>116</v>
      </c>
      <c r="C13" s="4">
        <v>1</v>
      </c>
      <c r="D13" s="4"/>
      <c r="E13" s="4"/>
      <c r="F13" s="4"/>
      <c r="G13" s="49">
        <v>4</v>
      </c>
      <c r="H13" s="49">
        <v>10</v>
      </c>
      <c r="I13" s="49">
        <v>0</v>
      </c>
      <c r="J13" s="49">
        <v>35</v>
      </c>
      <c r="K13" s="49">
        <v>0</v>
      </c>
      <c r="L13" s="49">
        <v>6</v>
      </c>
      <c r="M13" s="6">
        <v>50</v>
      </c>
      <c r="N13" s="6">
        <v>22</v>
      </c>
      <c r="O13" s="6">
        <v>34</v>
      </c>
      <c r="P13" s="6">
        <v>6</v>
      </c>
      <c r="Q13" s="6">
        <v>22</v>
      </c>
      <c r="R13" s="6">
        <v>46</v>
      </c>
      <c r="S13" s="6">
        <v>4</v>
      </c>
      <c r="T13" s="6">
        <v>20</v>
      </c>
      <c r="U13" s="33">
        <v>10</v>
      </c>
      <c r="V13" s="33">
        <v>10</v>
      </c>
      <c r="W13" s="33">
        <v>0</v>
      </c>
      <c r="X13" s="33">
        <v>0</v>
      </c>
      <c r="Y13" s="33">
        <v>85</v>
      </c>
      <c r="Z13" s="33">
        <v>140</v>
      </c>
      <c r="AA13" s="33">
        <v>24</v>
      </c>
      <c r="AB13" s="33">
        <v>16</v>
      </c>
      <c r="AC13" s="36">
        <v>16</v>
      </c>
      <c r="AD13" s="36">
        <v>10</v>
      </c>
      <c r="AE13" s="36">
        <v>0</v>
      </c>
      <c r="AF13" s="36">
        <v>6</v>
      </c>
      <c r="AG13" s="36">
        <v>105</v>
      </c>
      <c r="AH13" s="36">
        <v>110</v>
      </c>
      <c r="AI13" s="36">
        <v>65</v>
      </c>
      <c r="AJ13" s="36">
        <v>58</v>
      </c>
      <c r="AK13" s="36">
        <v>16</v>
      </c>
      <c r="AL13" s="39">
        <v>0</v>
      </c>
      <c r="AM13" s="39">
        <v>6</v>
      </c>
      <c r="AN13" s="39">
        <v>0</v>
      </c>
      <c r="AO13" s="39">
        <v>8</v>
      </c>
      <c r="AP13" s="39">
        <v>0</v>
      </c>
      <c r="AQ13" s="39">
        <v>0</v>
      </c>
      <c r="AR13" s="39">
        <v>0</v>
      </c>
      <c r="AS13" s="39">
        <v>46</v>
      </c>
      <c r="AT13" s="42">
        <v>4</v>
      </c>
      <c r="AU13" s="42">
        <v>0</v>
      </c>
      <c r="AV13" s="42">
        <v>0</v>
      </c>
      <c r="AW13" s="42">
        <v>500</v>
      </c>
      <c r="AX13" s="42">
        <v>72</v>
      </c>
      <c r="AY13" s="42">
        <v>38</v>
      </c>
      <c r="AZ13" s="42">
        <v>0</v>
      </c>
      <c r="BA13" s="45"/>
      <c r="BB13" s="45"/>
      <c r="BC13" s="45"/>
      <c r="BD13" s="45"/>
      <c r="BE13" s="30" t="s">
        <v>115</v>
      </c>
      <c r="BF13" s="14">
        <v>1</v>
      </c>
      <c r="BG13" s="3" t="s">
        <v>10</v>
      </c>
    </row>
    <row r="14" spans="1:59" ht="12.75">
      <c r="A14" s="7">
        <v>8</v>
      </c>
      <c r="B14" s="4" t="s">
        <v>2</v>
      </c>
      <c r="C14" s="4">
        <v>1</v>
      </c>
      <c r="D14" s="4"/>
      <c r="E14" s="4"/>
      <c r="F14" s="4"/>
      <c r="G14" s="49">
        <v>190.0966</v>
      </c>
      <c r="H14" s="49">
        <v>74.54429999999999</v>
      </c>
      <c r="I14" s="49">
        <v>47.7497</v>
      </c>
      <c r="J14" s="49">
        <v>47.07277500000001</v>
      </c>
      <c r="K14" s="49">
        <v>0</v>
      </c>
      <c r="L14" s="49">
        <v>91.76485</v>
      </c>
      <c r="M14" s="6">
        <v>116.38902499999999</v>
      </c>
      <c r="N14" s="6">
        <v>223.711975</v>
      </c>
      <c r="O14" s="6">
        <v>98.45429999999999</v>
      </c>
      <c r="P14" s="6">
        <v>0</v>
      </c>
      <c r="Q14" s="6">
        <v>0</v>
      </c>
      <c r="R14" s="6">
        <v>0</v>
      </c>
      <c r="S14" s="6">
        <v>0</v>
      </c>
      <c r="T14" s="6">
        <v>35.807125</v>
      </c>
      <c r="U14" s="33">
        <v>94.6442</v>
      </c>
      <c r="V14" s="33">
        <v>136.31595000000002</v>
      </c>
      <c r="W14" s="33">
        <v>107.201225</v>
      </c>
      <c r="X14" s="33">
        <v>138.31097499999998</v>
      </c>
      <c r="Y14" s="33">
        <v>0</v>
      </c>
      <c r="Z14" s="33">
        <v>0</v>
      </c>
      <c r="AA14" s="33">
        <v>0</v>
      </c>
      <c r="AB14" s="33">
        <v>40.000924999999995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5">
        <v>0</v>
      </c>
      <c r="BB14" s="45">
        <v>0</v>
      </c>
      <c r="BC14" s="45">
        <v>216.125</v>
      </c>
      <c r="BD14" s="45">
        <v>0</v>
      </c>
      <c r="BE14" s="30" t="s">
        <v>115</v>
      </c>
      <c r="BF14" s="14">
        <v>1</v>
      </c>
      <c r="BG14" s="3" t="s">
        <v>14</v>
      </c>
    </row>
    <row r="15" spans="1:59" ht="12.75">
      <c r="A15" s="7">
        <v>9</v>
      </c>
      <c r="B15" s="4" t="s">
        <v>120</v>
      </c>
      <c r="C15" s="4">
        <v>0.08</v>
      </c>
      <c r="D15" s="4"/>
      <c r="E15" s="4"/>
      <c r="F15" s="4"/>
      <c r="G15" s="49">
        <v>1743</v>
      </c>
      <c r="H15" s="49">
        <v>567</v>
      </c>
      <c r="I15" s="49">
        <v>496</v>
      </c>
      <c r="J15" s="49">
        <v>328.32</v>
      </c>
      <c r="K15" s="49">
        <v>565</v>
      </c>
      <c r="L15" s="49">
        <v>1429.3</v>
      </c>
      <c r="M15" s="6">
        <v>704</v>
      </c>
      <c r="N15" s="6">
        <v>967</v>
      </c>
      <c r="O15" s="6">
        <v>1066</v>
      </c>
      <c r="P15" s="6">
        <v>616</v>
      </c>
      <c r="Q15" s="6">
        <v>888</v>
      </c>
      <c r="R15" s="6">
        <v>2044</v>
      </c>
      <c r="S15" s="6">
        <v>1834</v>
      </c>
      <c r="T15" s="6">
        <v>286</v>
      </c>
      <c r="U15" s="33">
        <v>1013</v>
      </c>
      <c r="V15" s="33">
        <v>891</v>
      </c>
      <c r="W15" s="33">
        <v>836</v>
      </c>
      <c r="X15" s="33">
        <v>414</v>
      </c>
      <c r="Y15" s="33">
        <v>1110</v>
      </c>
      <c r="Z15" s="33">
        <v>1536</v>
      </c>
      <c r="AA15" s="33">
        <v>892</v>
      </c>
      <c r="AB15" s="33">
        <v>365</v>
      </c>
      <c r="AC15" s="36">
        <v>1013</v>
      </c>
      <c r="AD15" s="36">
        <v>891</v>
      </c>
      <c r="AE15" s="36">
        <v>836</v>
      </c>
      <c r="AF15" s="36">
        <v>414</v>
      </c>
      <c r="AG15" s="36">
        <v>1006</v>
      </c>
      <c r="AH15" s="36">
        <v>1308</v>
      </c>
      <c r="AI15" s="36">
        <v>800</v>
      </c>
      <c r="AJ15" s="36">
        <v>470</v>
      </c>
      <c r="AK15" s="36">
        <v>111</v>
      </c>
      <c r="AL15" s="39">
        <v>1013</v>
      </c>
      <c r="AM15" s="39">
        <v>891</v>
      </c>
      <c r="AN15" s="39">
        <v>836</v>
      </c>
      <c r="AO15" s="39">
        <v>414</v>
      </c>
      <c r="AP15" s="39">
        <v>1193</v>
      </c>
      <c r="AQ15" s="39">
        <v>1306</v>
      </c>
      <c r="AR15" s="39">
        <v>788</v>
      </c>
      <c r="AS15" s="39">
        <v>921</v>
      </c>
      <c r="AT15" s="42">
        <v>1207</v>
      </c>
      <c r="AU15" s="42">
        <v>725</v>
      </c>
      <c r="AV15" s="42">
        <v>170</v>
      </c>
      <c r="AW15" s="42">
        <v>491</v>
      </c>
      <c r="AX15" s="42">
        <v>1266</v>
      </c>
      <c r="AY15" s="42">
        <v>1380</v>
      </c>
      <c r="AZ15" s="42">
        <v>786</v>
      </c>
      <c r="BA15" s="45">
        <v>787.74</v>
      </c>
      <c r="BB15" s="45">
        <v>950.82</v>
      </c>
      <c r="BC15" s="45">
        <v>898</v>
      </c>
      <c r="BD15" s="45">
        <v>611.28</v>
      </c>
      <c r="BE15" s="30" t="s">
        <v>111</v>
      </c>
      <c r="BF15" s="14"/>
      <c r="BG15" s="3" t="s">
        <v>18</v>
      </c>
    </row>
    <row r="16" spans="1:59" ht="12.75">
      <c r="A16" s="7">
        <v>10</v>
      </c>
      <c r="B16" s="4" t="s">
        <v>119</v>
      </c>
      <c r="C16" s="4">
        <v>0.04</v>
      </c>
      <c r="D16" s="4"/>
      <c r="E16" s="4"/>
      <c r="F16" s="4"/>
      <c r="G16" s="49">
        <v>1743</v>
      </c>
      <c r="H16" s="49">
        <v>567</v>
      </c>
      <c r="I16" s="49">
        <v>496</v>
      </c>
      <c r="J16" s="49">
        <v>328.32</v>
      </c>
      <c r="K16" s="49">
        <v>565</v>
      </c>
      <c r="L16" s="49">
        <v>1429.3</v>
      </c>
      <c r="M16" s="6">
        <v>704</v>
      </c>
      <c r="N16" s="6">
        <v>967</v>
      </c>
      <c r="O16" s="6">
        <v>1066</v>
      </c>
      <c r="P16" s="6">
        <v>616</v>
      </c>
      <c r="Q16" s="6">
        <v>888</v>
      </c>
      <c r="R16" s="6">
        <v>2044</v>
      </c>
      <c r="S16" s="6">
        <v>1834</v>
      </c>
      <c r="T16" s="6">
        <v>286</v>
      </c>
      <c r="U16" s="33">
        <v>1013</v>
      </c>
      <c r="V16" s="33">
        <v>891</v>
      </c>
      <c r="W16" s="33">
        <v>836</v>
      </c>
      <c r="X16" s="33">
        <v>414</v>
      </c>
      <c r="Y16" s="33">
        <v>1110</v>
      </c>
      <c r="Z16" s="33">
        <v>1536</v>
      </c>
      <c r="AA16" s="33">
        <v>892</v>
      </c>
      <c r="AB16" s="33">
        <v>365</v>
      </c>
      <c r="AC16" s="36">
        <v>1013</v>
      </c>
      <c r="AD16" s="36">
        <v>891</v>
      </c>
      <c r="AE16" s="36">
        <v>836</v>
      </c>
      <c r="AF16" s="36">
        <v>414</v>
      </c>
      <c r="AG16" s="36">
        <v>1006</v>
      </c>
      <c r="AH16" s="36">
        <v>1308</v>
      </c>
      <c r="AI16" s="36">
        <v>800</v>
      </c>
      <c r="AJ16" s="36">
        <v>470</v>
      </c>
      <c r="AK16" s="36">
        <v>111</v>
      </c>
      <c r="AL16" s="39">
        <v>1013</v>
      </c>
      <c r="AM16" s="39">
        <v>891</v>
      </c>
      <c r="AN16" s="39">
        <v>836</v>
      </c>
      <c r="AO16" s="39">
        <v>414</v>
      </c>
      <c r="AP16" s="39">
        <v>1193</v>
      </c>
      <c r="AQ16" s="39">
        <v>1306</v>
      </c>
      <c r="AR16" s="39">
        <v>788</v>
      </c>
      <c r="AS16" s="39">
        <v>921</v>
      </c>
      <c r="AT16" s="42">
        <v>1207</v>
      </c>
      <c r="AU16" s="42">
        <v>725</v>
      </c>
      <c r="AV16" s="42">
        <v>170</v>
      </c>
      <c r="AW16" s="42">
        <v>491</v>
      </c>
      <c r="AX16" s="42">
        <v>1266</v>
      </c>
      <c r="AY16" s="42">
        <v>1380</v>
      </c>
      <c r="AZ16" s="42">
        <v>786</v>
      </c>
      <c r="BA16" s="45">
        <v>787.74</v>
      </c>
      <c r="BB16" s="45">
        <v>950.82</v>
      </c>
      <c r="BC16" s="45">
        <v>898</v>
      </c>
      <c r="BD16" s="45">
        <v>611.28</v>
      </c>
      <c r="BE16" s="30" t="s">
        <v>111</v>
      </c>
      <c r="BF16" s="14"/>
      <c r="BG16" s="3" t="s">
        <v>13</v>
      </c>
    </row>
    <row r="17" spans="1:59" ht="12.75">
      <c r="A17" s="7">
        <v>11</v>
      </c>
      <c r="B17" s="4" t="s">
        <v>32</v>
      </c>
      <c r="C17" s="4">
        <v>0.12</v>
      </c>
      <c r="D17" s="4"/>
      <c r="E17" s="4"/>
      <c r="F17" s="4"/>
      <c r="G17" s="49"/>
      <c r="H17" s="49">
        <v>316</v>
      </c>
      <c r="I17" s="49">
        <v>303</v>
      </c>
      <c r="J17" s="49">
        <v>147</v>
      </c>
      <c r="K17" s="49">
        <v>248</v>
      </c>
      <c r="L17" s="49">
        <v>96.12</v>
      </c>
      <c r="M17" s="6"/>
      <c r="N17" s="6"/>
      <c r="O17" s="6">
        <v>327.05</v>
      </c>
      <c r="P17" s="6"/>
      <c r="Q17" s="6">
        <v>218.64</v>
      </c>
      <c r="R17" s="6">
        <v>254.14</v>
      </c>
      <c r="S17" s="6">
        <v>44.15</v>
      </c>
      <c r="T17" s="6"/>
      <c r="U17" s="33">
        <v>161</v>
      </c>
      <c r="V17" s="33">
        <v>16</v>
      </c>
      <c r="W17" s="33">
        <v>95</v>
      </c>
      <c r="X17" s="33"/>
      <c r="Y17" s="33"/>
      <c r="Z17" s="33"/>
      <c r="AA17" s="33"/>
      <c r="AB17" s="33"/>
      <c r="AC17" s="36">
        <v>161</v>
      </c>
      <c r="AD17" s="36">
        <v>16</v>
      </c>
      <c r="AE17" s="36">
        <v>95</v>
      </c>
      <c r="AF17" s="36"/>
      <c r="AG17" s="36"/>
      <c r="AH17" s="36"/>
      <c r="AI17" s="36"/>
      <c r="AJ17" s="36"/>
      <c r="AK17" s="36"/>
      <c r="AL17" s="39">
        <v>161</v>
      </c>
      <c r="AM17" s="39">
        <v>16</v>
      </c>
      <c r="AN17" s="39">
        <v>95</v>
      </c>
      <c r="AO17" s="39"/>
      <c r="AP17" s="39"/>
      <c r="AQ17" s="39"/>
      <c r="AR17" s="39"/>
      <c r="AS17" s="39"/>
      <c r="AT17" s="42"/>
      <c r="AU17" s="42"/>
      <c r="AV17" s="42"/>
      <c r="AW17" s="42">
        <v>450</v>
      </c>
      <c r="AX17" s="42">
        <v>30</v>
      </c>
      <c r="AY17" s="42">
        <v>70</v>
      </c>
      <c r="AZ17" s="42">
        <v>10</v>
      </c>
      <c r="BA17" s="45">
        <v>188</v>
      </c>
      <c r="BB17" s="45">
        <v>185</v>
      </c>
      <c r="BC17" s="45">
        <v>657</v>
      </c>
      <c r="BD17" s="45"/>
      <c r="BE17" s="30" t="s">
        <v>111</v>
      </c>
      <c r="BF17" s="14">
        <v>1</v>
      </c>
      <c r="BG17" s="3" t="s">
        <v>13</v>
      </c>
    </row>
    <row r="18" spans="1:59" ht="12.75">
      <c r="A18" s="7">
        <v>12</v>
      </c>
      <c r="B18" s="4" t="s">
        <v>33</v>
      </c>
      <c r="C18" s="4">
        <v>1</v>
      </c>
      <c r="D18" s="4"/>
      <c r="E18" s="4"/>
      <c r="F18" s="4"/>
      <c r="G18" s="49">
        <v>252.262365</v>
      </c>
      <c r="H18" s="49">
        <v>29.307115000000003</v>
      </c>
      <c r="I18" s="49">
        <v>29.721625000000003</v>
      </c>
      <c r="J18" s="49">
        <v>19.519075</v>
      </c>
      <c r="K18" s="49">
        <v>20.10212</v>
      </c>
      <c r="L18" s="49">
        <v>80.76548500000001</v>
      </c>
      <c r="M18" s="6">
        <v>51.61293500000001</v>
      </c>
      <c r="N18" s="6">
        <v>174.42870499999998</v>
      </c>
      <c r="O18" s="6">
        <v>71.82039000000002</v>
      </c>
      <c r="P18" s="6">
        <v>113.97244500000001</v>
      </c>
      <c r="Q18" s="6">
        <v>70.633315</v>
      </c>
      <c r="R18" s="6">
        <v>110.18164999999999</v>
      </c>
      <c r="S18" s="6">
        <v>153.29389</v>
      </c>
      <c r="T18" s="6">
        <v>0</v>
      </c>
      <c r="U18" s="33">
        <v>115.79107</v>
      </c>
      <c r="V18" s="33">
        <v>68.40588</v>
      </c>
      <c r="W18" s="33">
        <v>96.3693</v>
      </c>
      <c r="X18" s="33">
        <v>71.83359</v>
      </c>
      <c r="Y18" s="33">
        <v>149.318305</v>
      </c>
      <c r="Z18" s="33">
        <v>63.399175</v>
      </c>
      <c r="AA18" s="33">
        <v>87.21687499999997</v>
      </c>
      <c r="AB18" s="33">
        <v>4.588415</v>
      </c>
      <c r="AC18" s="36">
        <v>108.710005</v>
      </c>
      <c r="AD18" s="36">
        <v>107.63393999999998</v>
      </c>
      <c r="AE18" s="36">
        <v>107.63393999999998</v>
      </c>
      <c r="AF18" s="36">
        <v>50.37349</v>
      </c>
      <c r="AG18" s="36">
        <v>146.961725</v>
      </c>
      <c r="AH18" s="36">
        <v>30.898680000000002</v>
      </c>
      <c r="AI18" s="36">
        <v>53.84629500000001</v>
      </c>
      <c r="AJ18" s="36">
        <v>27.28344</v>
      </c>
      <c r="AK18" s="36">
        <v>4.032065</v>
      </c>
      <c r="AL18" s="39">
        <v>116.192665</v>
      </c>
      <c r="AM18" s="39">
        <v>94.138895</v>
      </c>
      <c r="AN18" s="39">
        <v>113.76353000000002</v>
      </c>
      <c r="AO18" s="39">
        <v>34.97607500000001</v>
      </c>
      <c r="AP18" s="39">
        <v>119.34879</v>
      </c>
      <c r="AQ18" s="39">
        <v>34.37418</v>
      </c>
      <c r="AR18" s="39">
        <v>40.3602</v>
      </c>
      <c r="AS18" s="39">
        <v>58.88129000000001</v>
      </c>
      <c r="AT18" s="42">
        <v>94.01254</v>
      </c>
      <c r="AU18" s="42">
        <v>85.24074999999999</v>
      </c>
      <c r="AV18" s="42">
        <v>55.705870000000004</v>
      </c>
      <c r="AW18" s="42">
        <v>110.319185</v>
      </c>
      <c r="AX18" s="42">
        <v>48.156800000000004</v>
      </c>
      <c r="AY18" s="42">
        <v>53.97115</v>
      </c>
      <c r="AZ18" s="42"/>
      <c r="BA18" s="45"/>
      <c r="BB18" s="45"/>
      <c r="BC18" s="45">
        <v>277.674485</v>
      </c>
      <c r="BD18" s="45">
        <v>81.76988999999999</v>
      </c>
      <c r="BE18" s="30" t="s">
        <v>115</v>
      </c>
      <c r="BF18" s="14">
        <v>1</v>
      </c>
      <c r="BG18" s="3" t="s">
        <v>11</v>
      </c>
    </row>
    <row r="19" spans="1:59" ht="12.75">
      <c r="A19" s="7">
        <v>13</v>
      </c>
      <c r="B19" s="4" t="s">
        <v>122</v>
      </c>
      <c r="C19" s="4">
        <v>1</v>
      </c>
      <c r="D19" s="4"/>
      <c r="E19" s="4"/>
      <c r="F19" s="4"/>
      <c r="G19" s="49">
        <v>252.262365</v>
      </c>
      <c r="H19" s="49">
        <v>29.307115000000003</v>
      </c>
      <c r="I19" s="49">
        <v>29.721625000000003</v>
      </c>
      <c r="J19" s="49">
        <v>19.519075</v>
      </c>
      <c r="K19" s="49">
        <v>20.10212</v>
      </c>
      <c r="L19" s="49">
        <v>80.76548500000001</v>
      </c>
      <c r="M19" s="6">
        <v>51.61293500000001</v>
      </c>
      <c r="N19" s="6">
        <v>174.42870499999998</v>
      </c>
      <c r="O19" s="6">
        <v>71.82039000000002</v>
      </c>
      <c r="P19" s="6">
        <v>113.97244500000001</v>
      </c>
      <c r="Q19" s="6">
        <v>70.633315</v>
      </c>
      <c r="R19" s="6">
        <v>110.18164999999999</v>
      </c>
      <c r="S19" s="6">
        <v>153.29389</v>
      </c>
      <c r="T19" s="6">
        <v>0</v>
      </c>
      <c r="U19" s="33">
        <v>115.79107</v>
      </c>
      <c r="V19" s="33">
        <v>68.40588</v>
      </c>
      <c r="W19" s="33">
        <v>96.3693</v>
      </c>
      <c r="X19" s="33">
        <v>71.83359</v>
      </c>
      <c r="Y19" s="33">
        <v>149.318305</v>
      </c>
      <c r="Z19" s="33">
        <v>63.399175</v>
      </c>
      <c r="AA19" s="33">
        <v>87.21687499999997</v>
      </c>
      <c r="AB19" s="33">
        <v>4.588415</v>
      </c>
      <c r="AC19" s="36">
        <v>108.710005</v>
      </c>
      <c r="AD19" s="36">
        <v>107.63393999999998</v>
      </c>
      <c r="AE19" s="36">
        <v>107.63393999999998</v>
      </c>
      <c r="AF19" s="36">
        <v>50.37349</v>
      </c>
      <c r="AG19" s="36">
        <v>146.961725</v>
      </c>
      <c r="AH19" s="36">
        <v>30.898680000000002</v>
      </c>
      <c r="AI19" s="36">
        <v>53.84629500000001</v>
      </c>
      <c r="AJ19" s="36">
        <v>27.28344</v>
      </c>
      <c r="AK19" s="36">
        <v>4.032065</v>
      </c>
      <c r="AL19" s="39">
        <v>116.192665</v>
      </c>
      <c r="AM19" s="39">
        <v>94.138895</v>
      </c>
      <c r="AN19" s="39">
        <v>113.76353000000002</v>
      </c>
      <c r="AO19" s="39">
        <v>34.97607500000001</v>
      </c>
      <c r="AP19" s="39">
        <v>119.34879</v>
      </c>
      <c r="AQ19" s="39">
        <v>34.37418</v>
      </c>
      <c r="AR19" s="39">
        <v>40.3602</v>
      </c>
      <c r="AS19" s="39">
        <v>58.88129000000001</v>
      </c>
      <c r="AT19" s="42">
        <v>94.01254</v>
      </c>
      <c r="AU19" s="42">
        <v>85.24074999999999</v>
      </c>
      <c r="AV19" s="42">
        <v>55.705870000000004</v>
      </c>
      <c r="AW19" s="42">
        <v>110.319185</v>
      </c>
      <c r="AX19" s="42">
        <v>48.156800000000004</v>
      </c>
      <c r="AY19" s="42">
        <v>53.97115</v>
      </c>
      <c r="AZ19" s="42"/>
      <c r="BA19" s="45"/>
      <c r="BB19" s="45"/>
      <c r="BC19" s="45">
        <v>277.674485</v>
      </c>
      <c r="BD19" s="45">
        <v>81.76988999999999</v>
      </c>
      <c r="BE19" s="30" t="s">
        <v>115</v>
      </c>
      <c r="BF19" s="14">
        <v>1</v>
      </c>
      <c r="BG19" s="3" t="s">
        <v>11</v>
      </c>
    </row>
    <row r="20" spans="1:59" ht="12.75">
      <c r="A20" s="7">
        <v>14</v>
      </c>
      <c r="B20" s="4" t="s">
        <v>34</v>
      </c>
      <c r="C20" s="4">
        <v>1</v>
      </c>
      <c r="D20" s="4"/>
      <c r="E20" s="4"/>
      <c r="F20" s="4"/>
      <c r="G20" s="49">
        <f>0.2*G19</f>
        <v>50.452473</v>
      </c>
      <c r="H20" s="49">
        <f aca="true" t="shared" si="0" ref="H20:BD20">0.2*H19</f>
        <v>5.861423000000001</v>
      </c>
      <c r="I20" s="49">
        <f t="shared" si="0"/>
        <v>5.944325000000001</v>
      </c>
      <c r="J20" s="49">
        <f t="shared" si="0"/>
        <v>3.9038150000000003</v>
      </c>
      <c r="K20" s="49">
        <f t="shared" si="0"/>
        <v>4.020424</v>
      </c>
      <c r="L20" s="49">
        <f t="shared" si="0"/>
        <v>16.153097000000002</v>
      </c>
      <c r="M20" s="49">
        <f t="shared" si="0"/>
        <v>10.322587000000002</v>
      </c>
      <c r="N20" s="49">
        <f t="shared" si="0"/>
        <v>34.885740999999996</v>
      </c>
      <c r="O20" s="49">
        <f t="shared" si="0"/>
        <v>14.364078000000005</v>
      </c>
      <c r="P20" s="49">
        <f t="shared" si="0"/>
        <v>22.794489000000002</v>
      </c>
      <c r="Q20" s="49">
        <f t="shared" si="0"/>
        <v>14.126663</v>
      </c>
      <c r="R20" s="49">
        <f t="shared" si="0"/>
        <v>22.03633</v>
      </c>
      <c r="S20" s="49">
        <f t="shared" si="0"/>
        <v>30.658778</v>
      </c>
      <c r="T20" s="49">
        <f t="shared" si="0"/>
        <v>0</v>
      </c>
      <c r="U20" s="49">
        <f t="shared" si="0"/>
        <v>23.158214</v>
      </c>
      <c r="V20" s="49">
        <f t="shared" si="0"/>
        <v>13.681176</v>
      </c>
      <c r="W20" s="49">
        <f t="shared" si="0"/>
        <v>19.27386</v>
      </c>
      <c r="X20" s="49">
        <f t="shared" si="0"/>
        <v>14.366718</v>
      </c>
      <c r="Y20" s="49">
        <f t="shared" si="0"/>
        <v>29.863661000000004</v>
      </c>
      <c r="Z20" s="49">
        <f t="shared" si="0"/>
        <v>12.679835</v>
      </c>
      <c r="AA20" s="49">
        <f t="shared" si="0"/>
        <v>17.443374999999996</v>
      </c>
      <c r="AB20" s="49">
        <f t="shared" si="0"/>
        <v>0.9176830000000001</v>
      </c>
      <c r="AC20" s="49">
        <f t="shared" si="0"/>
        <v>21.742001000000002</v>
      </c>
      <c r="AD20" s="49">
        <f t="shared" si="0"/>
        <v>21.526787999999996</v>
      </c>
      <c r="AE20" s="49">
        <f t="shared" si="0"/>
        <v>21.526787999999996</v>
      </c>
      <c r="AF20" s="49">
        <f t="shared" si="0"/>
        <v>10.074698</v>
      </c>
      <c r="AG20" s="49">
        <f t="shared" si="0"/>
        <v>29.392345000000002</v>
      </c>
      <c r="AH20" s="49">
        <f t="shared" si="0"/>
        <v>6.179736000000001</v>
      </c>
      <c r="AI20" s="49">
        <f t="shared" si="0"/>
        <v>10.769259000000003</v>
      </c>
      <c r="AJ20" s="49">
        <f t="shared" si="0"/>
        <v>5.456688</v>
      </c>
      <c r="AK20" s="49">
        <f t="shared" si="0"/>
        <v>0.806413</v>
      </c>
      <c r="AL20" s="49">
        <f t="shared" si="0"/>
        <v>23.238533000000004</v>
      </c>
      <c r="AM20" s="49">
        <f t="shared" si="0"/>
        <v>18.827779000000003</v>
      </c>
      <c r="AN20" s="49">
        <f t="shared" si="0"/>
        <v>22.752706000000003</v>
      </c>
      <c r="AO20" s="49">
        <f t="shared" si="0"/>
        <v>6.995215000000002</v>
      </c>
      <c r="AP20" s="49">
        <f t="shared" si="0"/>
        <v>23.869758</v>
      </c>
      <c r="AQ20" s="49">
        <f t="shared" si="0"/>
        <v>6.874836000000001</v>
      </c>
      <c r="AR20" s="49">
        <f t="shared" si="0"/>
        <v>8.07204</v>
      </c>
      <c r="AS20" s="49">
        <f t="shared" si="0"/>
        <v>11.776258000000002</v>
      </c>
      <c r="AT20" s="49">
        <f t="shared" si="0"/>
        <v>18.802508</v>
      </c>
      <c r="AU20" s="49">
        <f t="shared" si="0"/>
        <v>17.04815</v>
      </c>
      <c r="AV20" s="49">
        <f t="shared" si="0"/>
        <v>11.141174000000001</v>
      </c>
      <c r="AW20" s="49">
        <f t="shared" si="0"/>
        <v>22.063837000000003</v>
      </c>
      <c r="AX20" s="49">
        <f t="shared" si="0"/>
        <v>9.63136</v>
      </c>
      <c r="AY20" s="49">
        <f t="shared" si="0"/>
        <v>10.79423</v>
      </c>
      <c r="AZ20" s="49">
        <f t="shared" si="0"/>
        <v>0</v>
      </c>
      <c r="BA20" s="49">
        <f t="shared" si="0"/>
        <v>0</v>
      </c>
      <c r="BB20" s="49">
        <f t="shared" si="0"/>
        <v>0</v>
      </c>
      <c r="BC20" s="49">
        <f t="shared" si="0"/>
        <v>55.534897</v>
      </c>
      <c r="BD20" s="49">
        <f t="shared" si="0"/>
        <v>16.353977999999998</v>
      </c>
      <c r="BE20" s="30" t="s">
        <v>115</v>
      </c>
      <c r="BF20" s="14">
        <v>1</v>
      </c>
      <c r="BG20" s="3" t="s">
        <v>11</v>
      </c>
    </row>
    <row r="21" spans="1:59" ht="12.75">
      <c r="A21" s="7">
        <v>15</v>
      </c>
      <c r="B21" s="4" t="s">
        <v>35</v>
      </c>
      <c r="C21" s="4">
        <v>1</v>
      </c>
      <c r="D21" s="4"/>
      <c r="E21" s="4"/>
      <c r="F21" s="4"/>
      <c r="G21" s="49">
        <v>190.0966</v>
      </c>
      <c r="H21" s="49">
        <v>74.54429999999999</v>
      </c>
      <c r="I21" s="49">
        <v>47.7497</v>
      </c>
      <c r="J21" s="49">
        <v>47.07277500000001</v>
      </c>
      <c r="K21" s="49">
        <v>0</v>
      </c>
      <c r="L21" s="49">
        <v>91.76485</v>
      </c>
      <c r="M21" s="6">
        <v>116.38902499999999</v>
      </c>
      <c r="N21" s="6">
        <v>223.711975</v>
      </c>
      <c r="O21" s="6">
        <v>98.45429999999999</v>
      </c>
      <c r="P21" s="6">
        <v>0</v>
      </c>
      <c r="Q21" s="6">
        <v>0</v>
      </c>
      <c r="R21" s="6">
        <v>0</v>
      </c>
      <c r="S21" s="6">
        <v>0</v>
      </c>
      <c r="T21" s="6">
        <v>35.807125</v>
      </c>
      <c r="U21" s="33">
        <v>94.6442</v>
      </c>
      <c r="V21" s="33">
        <v>136.31595000000002</v>
      </c>
      <c r="W21" s="33">
        <v>107.201225</v>
      </c>
      <c r="X21" s="33">
        <v>138.31097499999998</v>
      </c>
      <c r="Y21" s="33">
        <v>0</v>
      </c>
      <c r="Z21" s="33">
        <v>0</v>
      </c>
      <c r="AA21" s="33">
        <v>0</v>
      </c>
      <c r="AB21" s="33">
        <v>40.000924999999995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5">
        <v>0</v>
      </c>
      <c r="BB21" s="45">
        <v>0</v>
      </c>
      <c r="BC21" s="45">
        <v>216.125</v>
      </c>
      <c r="BD21" s="45"/>
      <c r="BE21" s="30" t="s">
        <v>115</v>
      </c>
      <c r="BF21" s="14"/>
      <c r="BG21" s="3" t="s">
        <v>14</v>
      </c>
    </row>
    <row r="22" spans="1:59" ht="12.75">
      <c r="A22" s="7">
        <v>16</v>
      </c>
      <c r="B22" s="4" t="s">
        <v>36</v>
      </c>
      <c r="C22" s="4">
        <v>0.2</v>
      </c>
      <c r="D22" s="4"/>
      <c r="E22" s="4"/>
      <c r="F22" s="4"/>
      <c r="G22" s="49">
        <f>G35</f>
        <v>46</v>
      </c>
      <c r="H22" s="49">
        <f aca="true" t="shared" si="1" ref="H22:BD22">H35</f>
        <v>304</v>
      </c>
      <c r="I22" s="49">
        <f t="shared" si="1"/>
        <v>56</v>
      </c>
      <c r="J22" s="49">
        <f t="shared" si="1"/>
        <v>146</v>
      </c>
      <c r="K22" s="49">
        <f t="shared" si="1"/>
        <v>247</v>
      </c>
      <c r="L22" s="49">
        <f t="shared" si="1"/>
        <v>92</v>
      </c>
      <c r="M22" s="49">
        <f t="shared" si="1"/>
        <v>0</v>
      </c>
      <c r="N22" s="49">
        <f t="shared" si="1"/>
        <v>9</v>
      </c>
      <c r="O22" s="49">
        <f t="shared" si="1"/>
        <v>242</v>
      </c>
      <c r="P22" s="49">
        <f t="shared" si="1"/>
        <v>10</v>
      </c>
      <c r="Q22" s="49">
        <f t="shared" si="1"/>
        <v>176</v>
      </c>
      <c r="R22" s="49">
        <f t="shared" si="1"/>
        <v>83</v>
      </c>
      <c r="S22" s="49">
        <f t="shared" si="1"/>
        <v>56</v>
      </c>
      <c r="T22" s="49">
        <f t="shared" si="1"/>
        <v>0</v>
      </c>
      <c r="U22" s="49">
        <f t="shared" si="1"/>
        <v>150</v>
      </c>
      <c r="V22" s="49">
        <f t="shared" si="1"/>
        <v>0</v>
      </c>
      <c r="W22" s="49">
        <f t="shared" si="1"/>
        <v>110</v>
      </c>
      <c r="X22" s="49">
        <f t="shared" si="1"/>
        <v>0</v>
      </c>
      <c r="Y22" s="49">
        <f t="shared" si="1"/>
        <v>26</v>
      </c>
      <c r="Z22" s="49">
        <f t="shared" si="1"/>
        <v>0</v>
      </c>
      <c r="AA22" s="49">
        <f t="shared" si="1"/>
        <v>1</v>
      </c>
      <c r="AB22" s="49">
        <f t="shared" si="1"/>
        <v>0</v>
      </c>
      <c r="AC22" s="49">
        <f t="shared" si="1"/>
        <v>210</v>
      </c>
      <c r="AD22" s="49">
        <f t="shared" si="1"/>
        <v>109</v>
      </c>
      <c r="AE22" s="49">
        <f t="shared" si="1"/>
        <v>136</v>
      </c>
      <c r="AF22" s="49">
        <f t="shared" si="1"/>
        <v>7</v>
      </c>
      <c r="AG22" s="49">
        <f t="shared" si="1"/>
        <v>290</v>
      </c>
      <c r="AH22" s="49">
        <f t="shared" si="1"/>
        <v>0</v>
      </c>
      <c r="AI22" s="49">
        <f t="shared" si="1"/>
        <v>8</v>
      </c>
      <c r="AJ22" s="49">
        <f t="shared" si="1"/>
        <v>91</v>
      </c>
      <c r="AK22" s="49">
        <f t="shared" si="1"/>
        <v>0</v>
      </c>
      <c r="AL22" s="49">
        <f t="shared" si="1"/>
        <v>135</v>
      </c>
      <c r="AM22" s="49">
        <f t="shared" si="1"/>
        <v>109</v>
      </c>
      <c r="AN22" s="49">
        <f t="shared" si="1"/>
        <v>133</v>
      </c>
      <c r="AO22" s="49">
        <f t="shared" si="1"/>
        <v>7</v>
      </c>
      <c r="AP22" s="49">
        <f t="shared" si="1"/>
        <v>478</v>
      </c>
      <c r="AQ22" s="49">
        <f t="shared" si="1"/>
        <v>0</v>
      </c>
      <c r="AR22" s="49">
        <f t="shared" si="1"/>
        <v>0</v>
      </c>
      <c r="AS22" s="49">
        <f t="shared" si="1"/>
        <v>92</v>
      </c>
      <c r="AT22" s="49">
        <f t="shared" si="1"/>
        <v>32</v>
      </c>
      <c r="AU22" s="49">
        <f t="shared" si="1"/>
        <v>209</v>
      </c>
      <c r="AV22" s="49">
        <f t="shared" si="1"/>
        <v>0</v>
      </c>
      <c r="AW22" s="49">
        <f t="shared" si="1"/>
        <v>448</v>
      </c>
      <c r="AX22" s="49">
        <f t="shared" si="1"/>
        <v>29</v>
      </c>
      <c r="AY22" s="49">
        <f t="shared" si="1"/>
        <v>72</v>
      </c>
      <c r="AZ22" s="49">
        <f t="shared" si="1"/>
        <v>17</v>
      </c>
      <c r="BA22" s="49">
        <f t="shared" si="1"/>
        <v>190</v>
      </c>
      <c r="BB22" s="49">
        <f t="shared" si="1"/>
        <v>35</v>
      </c>
      <c r="BC22" s="49">
        <f t="shared" si="1"/>
        <v>0</v>
      </c>
      <c r="BD22" s="49">
        <f t="shared" si="1"/>
        <v>0</v>
      </c>
      <c r="BE22" s="30" t="s">
        <v>111</v>
      </c>
      <c r="BF22" s="14">
        <v>1</v>
      </c>
      <c r="BG22" s="3" t="s">
        <v>13</v>
      </c>
    </row>
    <row r="23" spans="1:59" ht="12.75">
      <c r="A23" s="7">
        <v>17</v>
      </c>
      <c r="B23" s="4" t="s">
        <v>37</v>
      </c>
      <c r="C23" s="4">
        <v>0.1</v>
      </c>
      <c r="D23" s="4"/>
      <c r="E23" s="4"/>
      <c r="F23" s="4"/>
      <c r="G23" s="49">
        <f>G12</f>
        <v>125</v>
      </c>
      <c r="H23" s="49">
        <f aca="true" t="shared" si="2" ref="H23:BD23">H12</f>
        <v>63</v>
      </c>
      <c r="I23" s="49">
        <f t="shared" si="2"/>
        <v>158</v>
      </c>
      <c r="J23" s="49">
        <f t="shared" si="2"/>
        <v>0</v>
      </c>
      <c r="K23" s="49">
        <f t="shared" si="2"/>
        <v>0</v>
      </c>
      <c r="L23" s="49">
        <f t="shared" si="2"/>
        <v>97</v>
      </c>
      <c r="M23" s="49">
        <f t="shared" si="2"/>
        <v>112</v>
      </c>
      <c r="N23" s="49">
        <f t="shared" si="2"/>
        <v>63</v>
      </c>
      <c r="O23" s="49">
        <f t="shared" si="2"/>
        <v>121</v>
      </c>
      <c r="P23" s="49">
        <f t="shared" si="2"/>
        <v>127</v>
      </c>
      <c r="Q23" s="49">
        <f t="shared" si="2"/>
        <v>58</v>
      </c>
      <c r="R23" s="49">
        <f t="shared" si="2"/>
        <v>450</v>
      </c>
      <c r="S23" s="49">
        <f t="shared" si="2"/>
        <v>212</v>
      </c>
      <c r="T23" s="49">
        <f t="shared" si="2"/>
        <v>78</v>
      </c>
      <c r="U23" s="49">
        <f t="shared" si="2"/>
        <v>346</v>
      </c>
      <c r="V23" s="49">
        <f t="shared" si="2"/>
        <v>445</v>
      </c>
      <c r="W23" s="49">
        <f t="shared" si="2"/>
        <v>493</v>
      </c>
      <c r="X23" s="49">
        <f t="shared" si="2"/>
        <v>404</v>
      </c>
      <c r="Y23" s="49">
        <f t="shared" si="2"/>
        <v>152</v>
      </c>
      <c r="Z23" s="49">
        <f t="shared" si="2"/>
        <v>255</v>
      </c>
      <c r="AA23" s="49">
        <f t="shared" si="2"/>
        <v>116</v>
      </c>
      <c r="AB23" s="49">
        <f t="shared" si="2"/>
        <v>85</v>
      </c>
      <c r="AC23" s="49">
        <f t="shared" si="2"/>
        <v>131</v>
      </c>
      <c r="AD23" s="49">
        <f t="shared" si="2"/>
        <v>192</v>
      </c>
      <c r="AE23" s="49">
        <f t="shared" si="2"/>
        <v>194</v>
      </c>
      <c r="AF23" s="49">
        <f t="shared" si="2"/>
        <v>56</v>
      </c>
      <c r="AG23" s="49">
        <f t="shared" si="2"/>
        <v>69</v>
      </c>
      <c r="AH23" s="49">
        <f t="shared" si="2"/>
        <v>184</v>
      </c>
      <c r="AI23" s="49">
        <f t="shared" si="2"/>
        <v>100</v>
      </c>
      <c r="AJ23" s="49">
        <f t="shared" si="2"/>
        <v>149</v>
      </c>
      <c r="AK23" s="49">
        <f t="shared" si="2"/>
        <v>3</v>
      </c>
      <c r="AL23" s="49">
        <f t="shared" si="2"/>
        <v>163</v>
      </c>
      <c r="AM23" s="49">
        <f t="shared" si="2"/>
        <v>197</v>
      </c>
      <c r="AN23" s="49">
        <f t="shared" si="2"/>
        <v>187</v>
      </c>
      <c r="AO23" s="49">
        <f t="shared" si="2"/>
        <v>64</v>
      </c>
      <c r="AP23" s="49">
        <f t="shared" si="2"/>
        <v>99</v>
      </c>
      <c r="AQ23" s="49">
        <f t="shared" si="2"/>
        <v>142</v>
      </c>
      <c r="AR23" s="49">
        <f t="shared" si="2"/>
        <v>141</v>
      </c>
      <c r="AS23" s="49">
        <f t="shared" si="2"/>
        <v>51</v>
      </c>
      <c r="AT23" s="49">
        <f t="shared" si="2"/>
        <v>282</v>
      </c>
      <c r="AU23" s="49">
        <f t="shared" si="2"/>
        <v>164</v>
      </c>
      <c r="AV23" s="49">
        <f t="shared" si="2"/>
        <v>37</v>
      </c>
      <c r="AW23" s="49">
        <f t="shared" si="2"/>
        <v>114</v>
      </c>
      <c r="AX23" s="49">
        <f t="shared" si="2"/>
        <v>151</v>
      </c>
      <c r="AY23" s="49">
        <f t="shared" si="2"/>
        <v>330</v>
      </c>
      <c r="AZ23" s="49">
        <f t="shared" si="2"/>
        <v>64</v>
      </c>
      <c r="BA23" s="49">
        <f t="shared" si="2"/>
        <v>231</v>
      </c>
      <c r="BB23" s="49">
        <f t="shared" si="2"/>
        <v>0</v>
      </c>
      <c r="BC23" s="49">
        <f t="shared" si="2"/>
        <v>0</v>
      </c>
      <c r="BD23" s="49">
        <f t="shared" si="2"/>
        <v>44</v>
      </c>
      <c r="BE23" s="30" t="s">
        <v>111</v>
      </c>
      <c r="BF23" s="14"/>
      <c r="BG23" s="3" t="s">
        <v>4</v>
      </c>
    </row>
    <row r="24" spans="1:59" ht="12.75">
      <c r="A24" s="7">
        <v>18</v>
      </c>
      <c r="B24" s="4" t="s">
        <v>38</v>
      </c>
      <c r="C24" s="4">
        <v>0.9</v>
      </c>
      <c r="D24" s="4"/>
      <c r="E24" s="4"/>
      <c r="F24" s="4"/>
      <c r="G24" s="49"/>
      <c r="H24" s="49"/>
      <c r="I24" s="49">
        <v>170</v>
      </c>
      <c r="J24" s="49">
        <v>247</v>
      </c>
      <c r="K24" s="49">
        <v>12</v>
      </c>
      <c r="L24" s="49">
        <v>253</v>
      </c>
      <c r="M24" s="6">
        <v>30</v>
      </c>
      <c r="N24" s="6">
        <v>319</v>
      </c>
      <c r="O24" s="6">
        <v>340</v>
      </c>
      <c r="P24" s="6">
        <v>131</v>
      </c>
      <c r="Q24" s="6">
        <v>75</v>
      </c>
      <c r="R24" s="6">
        <v>119</v>
      </c>
      <c r="S24" s="6">
        <v>230</v>
      </c>
      <c r="T24" s="6"/>
      <c r="U24" s="33">
        <v>111</v>
      </c>
      <c r="V24" s="33">
        <v>95</v>
      </c>
      <c r="W24" s="33">
        <v>55</v>
      </c>
      <c r="X24" s="33">
        <v>87</v>
      </c>
      <c r="Y24" s="33">
        <v>254</v>
      </c>
      <c r="Z24" s="33">
        <v>270</v>
      </c>
      <c r="AA24" s="33">
        <v>306</v>
      </c>
      <c r="AB24" s="33"/>
      <c r="AC24" s="36">
        <v>111</v>
      </c>
      <c r="AD24" s="36">
        <v>95</v>
      </c>
      <c r="AE24" s="36">
        <v>55</v>
      </c>
      <c r="AF24" s="36">
        <v>87</v>
      </c>
      <c r="AG24" s="36">
        <v>120</v>
      </c>
      <c r="AH24" s="36">
        <v>37</v>
      </c>
      <c r="AI24" s="36">
        <v>249</v>
      </c>
      <c r="AJ24" s="36">
        <v>163</v>
      </c>
      <c r="AK24" s="36">
        <v>20</v>
      </c>
      <c r="AL24" s="39">
        <v>111</v>
      </c>
      <c r="AM24" s="39">
        <v>95</v>
      </c>
      <c r="AN24" s="39">
        <v>55</v>
      </c>
      <c r="AO24" s="39">
        <v>87</v>
      </c>
      <c r="AP24" s="39">
        <v>827</v>
      </c>
      <c r="AQ24" s="39">
        <v>257</v>
      </c>
      <c r="AR24" s="39">
        <v>308</v>
      </c>
      <c r="AS24" s="39">
        <v>175</v>
      </c>
      <c r="AT24" s="42"/>
      <c r="AU24" s="42"/>
      <c r="AV24" s="42"/>
      <c r="AW24" s="42">
        <v>594</v>
      </c>
      <c r="AX24" s="42">
        <v>36</v>
      </c>
      <c r="AY24" s="42">
        <v>248</v>
      </c>
      <c r="AZ24" s="42"/>
      <c r="BA24" s="45">
        <v>135</v>
      </c>
      <c r="BB24" s="45"/>
      <c r="BC24" s="45"/>
      <c r="BD24" s="45">
        <v>23</v>
      </c>
      <c r="BE24" s="30"/>
      <c r="BF24" s="14">
        <v>1</v>
      </c>
      <c r="BG24" s="3" t="s">
        <v>19</v>
      </c>
    </row>
    <row r="25" spans="1:59" ht="12.75">
      <c r="A25" s="7">
        <v>19</v>
      </c>
      <c r="B25" s="4" t="s">
        <v>39</v>
      </c>
      <c r="C25" s="4">
        <v>1</v>
      </c>
      <c r="D25" s="4"/>
      <c r="E25" s="4"/>
      <c r="F25" s="4"/>
      <c r="G25" s="49">
        <v>40</v>
      </c>
      <c r="H25" s="49">
        <v>40</v>
      </c>
      <c r="I25" s="49">
        <v>40</v>
      </c>
      <c r="J25" s="49">
        <v>40</v>
      </c>
      <c r="K25" s="49">
        <v>40</v>
      </c>
      <c r="L25" s="49">
        <v>40</v>
      </c>
      <c r="M25" s="49">
        <v>40</v>
      </c>
      <c r="N25" s="49">
        <v>40</v>
      </c>
      <c r="O25" s="49">
        <v>40</v>
      </c>
      <c r="P25" s="49">
        <v>40</v>
      </c>
      <c r="Q25" s="49">
        <v>40</v>
      </c>
      <c r="R25" s="49">
        <v>40</v>
      </c>
      <c r="S25" s="49">
        <v>40</v>
      </c>
      <c r="T25" s="49">
        <v>40</v>
      </c>
      <c r="U25" s="49">
        <v>40</v>
      </c>
      <c r="V25" s="49">
        <v>40</v>
      </c>
      <c r="W25" s="49">
        <v>40</v>
      </c>
      <c r="X25" s="49">
        <v>40</v>
      </c>
      <c r="Y25" s="49">
        <v>40</v>
      </c>
      <c r="Z25" s="49">
        <v>40</v>
      </c>
      <c r="AA25" s="49">
        <v>40</v>
      </c>
      <c r="AB25" s="49">
        <v>40</v>
      </c>
      <c r="AC25" s="49">
        <v>40</v>
      </c>
      <c r="AD25" s="49">
        <v>40</v>
      </c>
      <c r="AE25" s="49">
        <v>40</v>
      </c>
      <c r="AF25" s="49">
        <v>40</v>
      </c>
      <c r="AG25" s="49">
        <v>40</v>
      </c>
      <c r="AH25" s="49">
        <v>40</v>
      </c>
      <c r="AI25" s="49">
        <v>40</v>
      </c>
      <c r="AJ25" s="49">
        <v>40</v>
      </c>
      <c r="AK25" s="49">
        <v>40</v>
      </c>
      <c r="AL25" s="49">
        <v>40</v>
      </c>
      <c r="AM25" s="49">
        <v>40</v>
      </c>
      <c r="AN25" s="49">
        <v>40</v>
      </c>
      <c r="AO25" s="49">
        <v>40</v>
      </c>
      <c r="AP25" s="49">
        <v>40</v>
      </c>
      <c r="AQ25" s="49">
        <v>40</v>
      </c>
      <c r="AR25" s="49">
        <v>40</v>
      </c>
      <c r="AS25" s="49">
        <v>40</v>
      </c>
      <c r="AT25" s="49">
        <v>40</v>
      </c>
      <c r="AU25" s="49">
        <v>40</v>
      </c>
      <c r="AV25" s="49">
        <v>40</v>
      </c>
      <c r="AW25" s="49">
        <v>40</v>
      </c>
      <c r="AX25" s="49">
        <v>40</v>
      </c>
      <c r="AY25" s="49">
        <v>40</v>
      </c>
      <c r="AZ25" s="49">
        <v>40</v>
      </c>
      <c r="BA25" s="49">
        <v>40</v>
      </c>
      <c r="BB25" s="49">
        <v>40</v>
      </c>
      <c r="BC25" s="49">
        <v>40</v>
      </c>
      <c r="BD25" s="49">
        <v>40</v>
      </c>
      <c r="BE25" s="30" t="s">
        <v>115</v>
      </c>
      <c r="BF25" s="14"/>
      <c r="BG25" s="3"/>
    </row>
    <row r="26" spans="1:59" ht="12.75">
      <c r="A26" s="7">
        <v>20</v>
      </c>
      <c r="B26" s="4" t="s">
        <v>3</v>
      </c>
      <c r="C26" s="4">
        <v>1</v>
      </c>
      <c r="D26" s="4"/>
      <c r="E26" s="4"/>
      <c r="F26" s="4"/>
      <c r="G26" s="49">
        <v>53.89146000000001</v>
      </c>
      <c r="H26" s="49">
        <v>49.82431999999999</v>
      </c>
      <c r="I26" s="49">
        <v>0</v>
      </c>
      <c r="J26" s="49">
        <v>37.144839999999995</v>
      </c>
      <c r="K26" s="49">
        <v>0</v>
      </c>
      <c r="L26" s="49">
        <v>60.14033999999999</v>
      </c>
      <c r="M26" s="6">
        <v>77.07061999999999</v>
      </c>
      <c r="N26" s="6">
        <v>144.72131999999996</v>
      </c>
      <c r="O26" s="6">
        <v>148.6334</v>
      </c>
      <c r="P26" s="6">
        <v>0</v>
      </c>
      <c r="Q26" s="6">
        <v>92.93263999999999</v>
      </c>
      <c r="R26" s="6">
        <v>181.49213999999998</v>
      </c>
      <c r="S26" s="6">
        <v>0</v>
      </c>
      <c r="T26" s="6">
        <v>38.62922</v>
      </c>
      <c r="U26" s="33">
        <v>88.0698</v>
      </c>
      <c r="V26" s="33">
        <v>100.35863999999998</v>
      </c>
      <c r="W26" s="33">
        <v>83.95642</v>
      </c>
      <c r="X26" s="33">
        <v>65.10548</v>
      </c>
      <c r="Y26" s="33">
        <v>183.0081</v>
      </c>
      <c r="Z26" s="33">
        <v>274.84132999999997</v>
      </c>
      <c r="AA26" s="33">
        <v>175.85402000000002</v>
      </c>
      <c r="AB26" s="33">
        <v>48.861000000000004</v>
      </c>
      <c r="AC26" s="36">
        <v>100.25148000000002</v>
      </c>
      <c r="AD26" s="36">
        <v>87.23223999999999</v>
      </c>
      <c r="AE26" s="36">
        <v>117.04795499999997</v>
      </c>
      <c r="AF26" s="36">
        <v>53.98321499999999</v>
      </c>
      <c r="AG26" s="36">
        <v>217.29519999999994</v>
      </c>
      <c r="AH26" s="36">
        <v>146.64862499999998</v>
      </c>
      <c r="AI26" s="36">
        <v>103.26704999999998</v>
      </c>
      <c r="AJ26" s="36">
        <v>204.68366500000002</v>
      </c>
      <c r="AK26" s="36">
        <v>97.248055</v>
      </c>
      <c r="AL26" s="39">
        <v>105.70825999999998</v>
      </c>
      <c r="AM26" s="39">
        <v>97.93608999999996</v>
      </c>
      <c r="AN26" s="39">
        <v>94.54004499999999</v>
      </c>
      <c r="AO26" s="39">
        <v>26.643055</v>
      </c>
      <c r="AP26" s="39">
        <v>310.99377</v>
      </c>
      <c r="AQ26" s="39">
        <v>187.68031000000002</v>
      </c>
      <c r="AR26" s="39">
        <v>173.730135</v>
      </c>
      <c r="AS26" s="39">
        <v>120.839575</v>
      </c>
      <c r="AT26" s="42">
        <v>126.14291999999998</v>
      </c>
      <c r="AU26" s="42">
        <v>104.084465</v>
      </c>
      <c r="AV26" s="42">
        <v>22.192359999999994</v>
      </c>
      <c r="AW26" s="42">
        <v>298.367895</v>
      </c>
      <c r="AX26" s="42">
        <v>179.51039999999998</v>
      </c>
      <c r="AY26" s="42">
        <v>173.807805</v>
      </c>
      <c r="AZ26" s="42">
        <v>0</v>
      </c>
      <c r="BA26" s="45"/>
      <c r="BB26" s="45"/>
      <c r="BC26" s="45">
        <v>931.5266849999999</v>
      </c>
      <c r="BD26" s="45">
        <v>216.616855</v>
      </c>
      <c r="BE26" s="30" t="s">
        <v>115</v>
      </c>
      <c r="BF26" s="14">
        <v>2</v>
      </c>
      <c r="BG26" s="3" t="s">
        <v>12</v>
      </c>
    </row>
    <row r="27" spans="1:59" ht="12.75">
      <c r="A27" s="7">
        <v>21</v>
      </c>
      <c r="B27" s="4" t="s">
        <v>118</v>
      </c>
      <c r="C27" s="4">
        <v>1</v>
      </c>
      <c r="D27" s="4"/>
      <c r="E27" s="4"/>
      <c r="F27" s="4"/>
      <c r="G27" s="49">
        <v>53.89146000000001</v>
      </c>
      <c r="H27" s="49">
        <v>49.82431999999999</v>
      </c>
      <c r="I27" s="49">
        <v>0</v>
      </c>
      <c r="J27" s="49">
        <v>37.144839999999995</v>
      </c>
      <c r="K27" s="49">
        <v>0</v>
      </c>
      <c r="L27" s="49">
        <v>60.14033999999999</v>
      </c>
      <c r="M27" s="6">
        <v>77.07061999999999</v>
      </c>
      <c r="N27" s="6">
        <v>144.72131999999996</v>
      </c>
      <c r="O27" s="6">
        <v>148.6334</v>
      </c>
      <c r="P27" s="6">
        <v>0</v>
      </c>
      <c r="Q27" s="6">
        <v>92.93263999999999</v>
      </c>
      <c r="R27" s="6">
        <v>181.49213999999998</v>
      </c>
      <c r="S27" s="6">
        <v>0</v>
      </c>
      <c r="T27" s="6">
        <v>38.62922</v>
      </c>
      <c r="U27" s="33">
        <v>88.0698</v>
      </c>
      <c r="V27" s="33">
        <v>100.35863999999998</v>
      </c>
      <c r="W27" s="33">
        <v>83.95642</v>
      </c>
      <c r="X27" s="33">
        <v>65.10548</v>
      </c>
      <c r="Y27" s="33">
        <v>183.0081</v>
      </c>
      <c r="Z27" s="33">
        <v>274.84132999999997</v>
      </c>
      <c r="AA27" s="33">
        <v>175.85402000000002</v>
      </c>
      <c r="AB27" s="33">
        <v>48.861000000000004</v>
      </c>
      <c r="AC27" s="36">
        <v>100.25148000000002</v>
      </c>
      <c r="AD27" s="36">
        <v>87.23223999999999</v>
      </c>
      <c r="AE27" s="36">
        <v>117.04795499999997</v>
      </c>
      <c r="AF27" s="36">
        <v>53.98321499999999</v>
      </c>
      <c r="AG27" s="36">
        <v>217.29519999999994</v>
      </c>
      <c r="AH27" s="36">
        <v>146.64862499999998</v>
      </c>
      <c r="AI27" s="36">
        <v>103.26704999999998</v>
      </c>
      <c r="AJ27" s="36">
        <v>204.68366500000002</v>
      </c>
      <c r="AK27" s="36">
        <v>97.248055</v>
      </c>
      <c r="AL27" s="39">
        <v>105.70825999999998</v>
      </c>
      <c r="AM27" s="39">
        <v>97.93608999999996</v>
      </c>
      <c r="AN27" s="39">
        <v>94.54004499999999</v>
      </c>
      <c r="AO27" s="39">
        <v>26.643055</v>
      </c>
      <c r="AP27" s="39">
        <v>310.99377</v>
      </c>
      <c r="AQ27" s="39">
        <v>187.68031000000002</v>
      </c>
      <c r="AR27" s="39">
        <v>173.730135</v>
      </c>
      <c r="AS27" s="39">
        <v>120.839575</v>
      </c>
      <c r="AT27" s="42">
        <v>126.14291999999998</v>
      </c>
      <c r="AU27" s="42">
        <v>104.084465</v>
      </c>
      <c r="AV27" s="42">
        <v>22.192359999999994</v>
      </c>
      <c r="AW27" s="42">
        <v>298.367895</v>
      </c>
      <c r="AX27" s="42">
        <v>179.51039999999998</v>
      </c>
      <c r="AY27" s="42">
        <v>173.807805</v>
      </c>
      <c r="AZ27" s="42">
        <v>0</v>
      </c>
      <c r="BA27" s="45"/>
      <c r="BB27" s="45"/>
      <c r="BC27" s="45">
        <v>931.5266849999999</v>
      </c>
      <c r="BD27" s="45">
        <v>216.616855</v>
      </c>
      <c r="BE27" s="30" t="s">
        <v>115</v>
      </c>
      <c r="BF27" s="14">
        <v>2</v>
      </c>
      <c r="BG27" s="3" t="s">
        <v>12</v>
      </c>
    </row>
    <row r="28" spans="1:59" ht="12.75">
      <c r="A28" s="7">
        <v>22</v>
      </c>
      <c r="B28" s="4" t="s">
        <v>40</v>
      </c>
      <c r="C28" s="4">
        <v>1</v>
      </c>
      <c r="D28" s="4"/>
      <c r="E28" s="4"/>
      <c r="F28" s="4"/>
      <c r="G28" s="49">
        <f>0.2*G27</f>
        <v>10.778292000000002</v>
      </c>
      <c r="H28" s="49">
        <f aca="true" t="shared" si="3" ref="H28:BD28">0.2*H27</f>
        <v>9.964863999999999</v>
      </c>
      <c r="I28" s="49">
        <f t="shared" si="3"/>
        <v>0</v>
      </c>
      <c r="J28" s="49">
        <f t="shared" si="3"/>
        <v>7.428967999999999</v>
      </c>
      <c r="K28" s="49">
        <f t="shared" si="3"/>
        <v>0</v>
      </c>
      <c r="L28" s="49">
        <f t="shared" si="3"/>
        <v>12.028067999999998</v>
      </c>
      <c r="M28" s="49">
        <f t="shared" si="3"/>
        <v>15.414124</v>
      </c>
      <c r="N28" s="49">
        <f t="shared" si="3"/>
        <v>28.944263999999993</v>
      </c>
      <c r="O28" s="49">
        <f t="shared" si="3"/>
        <v>29.72668</v>
      </c>
      <c r="P28" s="49">
        <f t="shared" si="3"/>
        <v>0</v>
      </c>
      <c r="Q28" s="49">
        <f t="shared" si="3"/>
        <v>18.586527999999998</v>
      </c>
      <c r="R28" s="49">
        <f t="shared" si="3"/>
        <v>36.298427999999994</v>
      </c>
      <c r="S28" s="49">
        <f t="shared" si="3"/>
        <v>0</v>
      </c>
      <c r="T28" s="49">
        <f t="shared" si="3"/>
        <v>7.7258439999999995</v>
      </c>
      <c r="U28" s="49">
        <f t="shared" si="3"/>
        <v>17.613960000000002</v>
      </c>
      <c r="V28" s="49">
        <f t="shared" si="3"/>
        <v>20.071727999999997</v>
      </c>
      <c r="W28" s="49">
        <f t="shared" si="3"/>
        <v>16.791284</v>
      </c>
      <c r="X28" s="49">
        <f t="shared" si="3"/>
        <v>13.021096</v>
      </c>
      <c r="Y28" s="49">
        <f t="shared" si="3"/>
        <v>36.601620000000004</v>
      </c>
      <c r="Z28" s="49">
        <f t="shared" si="3"/>
        <v>54.968266</v>
      </c>
      <c r="AA28" s="49">
        <f t="shared" si="3"/>
        <v>35.170804000000004</v>
      </c>
      <c r="AB28" s="49">
        <f t="shared" si="3"/>
        <v>9.772200000000002</v>
      </c>
      <c r="AC28" s="49">
        <f t="shared" si="3"/>
        <v>20.050296000000003</v>
      </c>
      <c r="AD28" s="49">
        <f t="shared" si="3"/>
        <v>17.446448</v>
      </c>
      <c r="AE28" s="49">
        <f t="shared" si="3"/>
        <v>23.409590999999995</v>
      </c>
      <c r="AF28" s="49">
        <f t="shared" si="3"/>
        <v>10.796642999999998</v>
      </c>
      <c r="AG28" s="49">
        <f t="shared" si="3"/>
        <v>43.45903999999999</v>
      </c>
      <c r="AH28" s="49">
        <f t="shared" si="3"/>
        <v>29.329724999999996</v>
      </c>
      <c r="AI28" s="49">
        <f t="shared" si="3"/>
        <v>20.653409999999997</v>
      </c>
      <c r="AJ28" s="49">
        <f t="shared" si="3"/>
        <v>40.936733000000004</v>
      </c>
      <c r="AK28" s="49">
        <f t="shared" si="3"/>
        <v>19.449611</v>
      </c>
      <c r="AL28" s="49">
        <f t="shared" si="3"/>
        <v>21.141651999999997</v>
      </c>
      <c r="AM28" s="49">
        <f t="shared" si="3"/>
        <v>19.587217999999993</v>
      </c>
      <c r="AN28" s="49">
        <f t="shared" si="3"/>
        <v>18.908009</v>
      </c>
      <c r="AO28" s="49">
        <f t="shared" si="3"/>
        <v>5.328611</v>
      </c>
      <c r="AP28" s="49">
        <f t="shared" si="3"/>
        <v>62.198754</v>
      </c>
      <c r="AQ28" s="49">
        <f t="shared" si="3"/>
        <v>37.53606200000001</v>
      </c>
      <c r="AR28" s="49">
        <f t="shared" si="3"/>
        <v>34.746027</v>
      </c>
      <c r="AS28" s="49">
        <f t="shared" si="3"/>
        <v>24.167915</v>
      </c>
      <c r="AT28" s="49">
        <f t="shared" si="3"/>
        <v>25.228583999999998</v>
      </c>
      <c r="AU28" s="49">
        <f t="shared" si="3"/>
        <v>20.816893</v>
      </c>
      <c r="AV28" s="49">
        <f t="shared" si="3"/>
        <v>4.438471999999999</v>
      </c>
      <c r="AW28" s="49">
        <f t="shared" si="3"/>
        <v>59.673579</v>
      </c>
      <c r="AX28" s="49">
        <f t="shared" si="3"/>
        <v>35.90208</v>
      </c>
      <c r="AY28" s="49">
        <f t="shared" si="3"/>
        <v>34.761561</v>
      </c>
      <c r="AZ28" s="49">
        <f t="shared" si="3"/>
        <v>0</v>
      </c>
      <c r="BA28" s="49">
        <f t="shared" si="3"/>
        <v>0</v>
      </c>
      <c r="BB28" s="49">
        <f t="shared" si="3"/>
        <v>0</v>
      </c>
      <c r="BC28" s="49">
        <f t="shared" si="3"/>
        <v>186.305337</v>
      </c>
      <c r="BD28" s="49">
        <f t="shared" si="3"/>
        <v>43.323371</v>
      </c>
      <c r="BE28" s="30" t="s">
        <v>115</v>
      </c>
      <c r="BF28" s="14"/>
      <c r="BG28" s="3" t="s">
        <v>12</v>
      </c>
    </row>
    <row r="29" spans="1:59" ht="12.75">
      <c r="A29" s="7">
        <v>23</v>
      </c>
      <c r="B29" s="4" t="s">
        <v>41</v>
      </c>
      <c r="C29" s="4">
        <v>1</v>
      </c>
      <c r="D29" s="4"/>
      <c r="E29" s="4"/>
      <c r="F29" s="4"/>
      <c r="G29" s="49">
        <v>67</v>
      </c>
      <c r="H29" s="49">
        <v>25</v>
      </c>
      <c r="I29" s="49">
        <v>6</v>
      </c>
      <c r="J29" s="49">
        <v>35</v>
      </c>
      <c r="K29" s="49">
        <v>55</v>
      </c>
      <c r="L29" s="49">
        <v>65</v>
      </c>
      <c r="M29" s="6">
        <v>55</v>
      </c>
      <c r="N29" s="6">
        <v>55</v>
      </c>
      <c r="O29" s="6">
        <v>50</v>
      </c>
      <c r="P29" s="6">
        <v>45</v>
      </c>
      <c r="Q29" s="6">
        <v>50</v>
      </c>
      <c r="R29" s="6">
        <v>60</v>
      </c>
      <c r="S29" s="6">
        <v>75</v>
      </c>
      <c r="T29" s="6">
        <v>5</v>
      </c>
      <c r="U29" s="33">
        <v>18</v>
      </c>
      <c r="V29" s="33">
        <v>52</v>
      </c>
      <c r="W29" s="33">
        <v>28</v>
      </c>
      <c r="X29" s="33">
        <v>20</v>
      </c>
      <c r="Y29" s="33">
        <v>6</v>
      </c>
      <c r="Z29" s="33">
        <v>40</v>
      </c>
      <c r="AA29" s="33">
        <v>12</v>
      </c>
      <c r="AB29" s="33">
        <v>0</v>
      </c>
      <c r="AC29" s="36">
        <v>14</v>
      </c>
      <c r="AD29" s="36">
        <v>30</v>
      </c>
      <c r="AE29" s="36">
        <v>25</v>
      </c>
      <c r="AF29" s="36">
        <v>35</v>
      </c>
      <c r="AG29" s="36">
        <v>60</v>
      </c>
      <c r="AH29" s="36">
        <v>50</v>
      </c>
      <c r="AI29" s="36">
        <v>18</v>
      </c>
      <c r="AJ29" s="36">
        <v>40</v>
      </c>
      <c r="AK29" s="36">
        <v>4</v>
      </c>
      <c r="AL29" s="39">
        <v>40</v>
      </c>
      <c r="AM29" s="39">
        <v>30</v>
      </c>
      <c r="AN29" s="39">
        <v>30</v>
      </c>
      <c r="AO29" s="39">
        <v>25</v>
      </c>
      <c r="AP29" s="39">
        <v>4</v>
      </c>
      <c r="AQ29" s="39">
        <v>0</v>
      </c>
      <c r="AR29" s="39">
        <v>35</v>
      </c>
      <c r="AS29" s="39">
        <v>30</v>
      </c>
      <c r="AT29" s="42">
        <v>60</v>
      </c>
      <c r="AU29" s="42">
        <v>35</v>
      </c>
      <c r="AV29" s="42">
        <v>46</v>
      </c>
      <c r="AW29" s="42">
        <v>86</v>
      </c>
      <c r="AX29" s="42">
        <v>30</v>
      </c>
      <c r="AY29" s="42">
        <v>30</v>
      </c>
      <c r="AZ29" s="42">
        <v>0</v>
      </c>
      <c r="BA29" s="45"/>
      <c r="BB29" s="45"/>
      <c r="BC29" s="45"/>
      <c r="BD29" s="45"/>
      <c r="BE29" s="30" t="s">
        <v>115</v>
      </c>
      <c r="BF29" s="14"/>
      <c r="BG29" s="3" t="s">
        <v>10</v>
      </c>
    </row>
    <row r="30" spans="1:59" ht="12.75">
      <c r="A30" s="7">
        <v>24</v>
      </c>
      <c r="B30" s="4" t="s">
        <v>42</v>
      </c>
      <c r="C30" s="4">
        <v>1</v>
      </c>
      <c r="D30" s="4"/>
      <c r="E30" s="4"/>
      <c r="F30" s="4"/>
      <c r="G30" s="49">
        <v>140</v>
      </c>
      <c r="H30" s="49">
        <v>84</v>
      </c>
      <c r="I30" s="49">
        <v>64</v>
      </c>
      <c r="J30" s="49">
        <v>128</v>
      </c>
      <c r="K30" s="49">
        <v>60</v>
      </c>
      <c r="L30" s="49">
        <v>80</v>
      </c>
      <c r="M30" s="6">
        <v>452</v>
      </c>
      <c r="N30" s="6">
        <v>184</v>
      </c>
      <c r="O30" s="6">
        <v>244</v>
      </c>
      <c r="P30" s="6">
        <v>200</v>
      </c>
      <c r="Q30" s="6">
        <v>560</v>
      </c>
      <c r="R30" s="6">
        <v>352</v>
      </c>
      <c r="S30" s="6">
        <v>184</v>
      </c>
      <c r="T30" s="6">
        <v>180</v>
      </c>
      <c r="U30" s="33">
        <v>328</v>
      </c>
      <c r="V30" s="33">
        <v>544</v>
      </c>
      <c r="W30" s="33">
        <v>236</v>
      </c>
      <c r="X30" s="33">
        <v>640</v>
      </c>
      <c r="Y30" s="33">
        <v>304</v>
      </c>
      <c r="Z30" s="33">
        <v>632</v>
      </c>
      <c r="AA30" s="33">
        <v>168</v>
      </c>
      <c r="AB30" s="33">
        <v>240</v>
      </c>
      <c r="AC30" s="36">
        <v>384</v>
      </c>
      <c r="AD30" s="36">
        <v>360</v>
      </c>
      <c r="AE30" s="36">
        <v>352</v>
      </c>
      <c r="AF30" s="36">
        <v>460</v>
      </c>
      <c r="AG30" s="36">
        <v>384</v>
      </c>
      <c r="AH30" s="36">
        <v>344</v>
      </c>
      <c r="AI30" s="36">
        <v>256</v>
      </c>
      <c r="AJ30" s="36">
        <v>244</v>
      </c>
      <c r="AK30" s="36">
        <v>72</v>
      </c>
      <c r="AL30" s="39">
        <v>292</v>
      </c>
      <c r="AM30" s="39">
        <v>356</v>
      </c>
      <c r="AN30" s="39">
        <v>344</v>
      </c>
      <c r="AO30" s="39">
        <v>276</v>
      </c>
      <c r="AP30" s="39">
        <v>372</v>
      </c>
      <c r="AQ30" s="39">
        <v>0</v>
      </c>
      <c r="AR30" s="39">
        <v>304</v>
      </c>
      <c r="AS30" s="39">
        <v>188</v>
      </c>
      <c r="AT30" s="42">
        <v>484</v>
      </c>
      <c r="AU30" s="42">
        <v>612</v>
      </c>
      <c r="AV30" s="42">
        <v>240</v>
      </c>
      <c r="AW30" s="42">
        <v>564</v>
      </c>
      <c r="AX30" s="42">
        <v>396</v>
      </c>
      <c r="AY30" s="42">
        <v>296</v>
      </c>
      <c r="AZ30" s="42">
        <v>0</v>
      </c>
      <c r="BA30" s="45"/>
      <c r="BB30" s="45"/>
      <c r="BC30" s="45"/>
      <c r="BD30" s="45"/>
      <c r="BE30" s="30" t="s">
        <v>115</v>
      </c>
      <c r="BF30" s="14"/>
      <c r="BG30" s="3" t="s">
        <v>10</v>
      </c>
    </row>
    <row r="31" spans="1:59" ht="12.75">
      <c r="A31" s="7">
        <v>25</v>
      </c>
      <c r="B31" s="4" t="s">
        <v>43</v>
      </c>
      <c r="C31" s="4">
        <v>0.05</v>
      </c>
      <c r="D31" s="4"/>
      <c r="E31" s="4"/>
      <c r="F31" s="4"/>
      <c r="G31" s="49">
        <v>1743</v>
      </c>
      <c r="H31" s="49">
        <v>567</v>
      </c>
      <c r="I31" s="49">
        <v>496</v>
      </c>
      <c r="J31" s="49">
        <v>328.32</v>
      </c>
      <c r="K31" s="49">
        <v>565</v>
      </c>
      <c r="L31" s="49">
        <v>1429.3</v>
      </c>
      <c r="M31" s="6">
        <v>704</v>
      </c>
      <c r="N31" s="6">
        <v>967</v>
      </c>
      <c r="O31" s="6">
        <v>1066</v>
      </c>
      <c r="P31" s="6">
        <v>616</v>
      </c>
      <c r="Q31" s="6">
        <v>888</v>
      </c>
      <c r="R31" s="6">
        <v>2044</v>
      </c>
      <c r="S31" s="6">
        <v>1834</v>
      </c>
      <c r="T31" s="6">
        <v>286</v>
      </c>
      <c r="U31" s="33">
        <v>1013</v>
      </c>
      <c r="V31" s="33">
        <v>891</v>
      </c>
      <c r="W31" s="33">
        <v>836</v>
      </c>
      <c r="X31" s="33">
        <v>414</v>
      </c>
      <c r="Y31" s="33">
        <v>1110</v>
      </c>
      <c r="Z31" s="33">
        <v>1536</v>
      </c>
      <c r="AA31" s="33">
        <v>892</v>
      </c>
      <c r="AB31" s="33">
        <v>365</v>
      </c>
      <c r="AC31" s="36">
        <v>1013</v>
      </c>
      <c r="AD31" s="36">
        <v>891</v>
      </c>
      <c r="AE31" s="36">
        <v>836</v>
      </c>
      <c r="AF31" s="36">
        <v>414</v>
      </c>
      <c r="AG31" s="36">
        <v>1006</v>
      </c>
      <c r="AH31" s="36">
        <v>1308</v>
      </c>
      <c r="AI31" s="36">
        <v>800</v>
      </c>
      <c r="AJ31" s="36">
        <v>470</v>
      </c>
      <c r="AK31" s="36">
        <v>111</v>
      </c>
      <c r="AL31" s="39">
        <v>1013</v>
      </c>
      <c r="AM31" s="39">
        <v>891</v>
      </c>
      <c r="AN31" s="39">
        <v>836</v>
      </c>
      <c r="AO31" s="39">
        <v>414</v>
      </c>
      <c r="AP31" s="39">
        <v>1193</v>
      </c>
      <c r="AQ31" s="39">
        <v>1306</v>
      </c>
      <c r="AR31" s="39">
        <v>788</v>
      </c>
      <c r="AS31" s="39">
        <v>921</v>
      </c>
      <c r="AT31" s="42">
        <v>1207</v>
      </c>
      <c r="AU31" s="42">
        <v>725</v>
      </c>
      <c r="AV31" s="42">
        <v>170</v>
      </c>
      <c r="AW31" s="42">
        <v>491</v>
      </c>
      <c r="AX31" s="42">
        <v>1266</v>
      </c>
      <c r="AY31" s="42">
        <v>1380</v>
      </c>
      <c r="AZ31" s="42">
        <v>786</v>
      </c>
      <c r="BA31" s="45">
        <v>787.74</v>
      </c>
      <c r="BB31" s="45">
        <v>950.82</v>
      </c>
      <c r="BC31" s="45">
        <v>898</v>
      </c>
      <c r="BD31" s="45">
        <v>611.28</v>
      </c>
      <c r="BE31" s="30" t="s">
        <v>111</v>
      </c>
      <c r="BF31" s="14"/>
      <c r="BG31" s="3" t="s">
        <v>13</v>
      </c>
    </row>
    <row r="32" spans="1:59" ht="12.75">
      <c r="A32" s="7">
        <v>26</v>
      </c>
      <c r="B32" s="4" t="s">
        <v>44</v>
      </c>
      <c r="C32" s="4">
        <v>1</v>
      </c>
      <c r="D32" s="4"/>
      <c r="E32" s="4"/>
      <c r="F32" s="4"/>
      <c r="G32" s="49">
        <v>70.2</v>
      </c>
      <c r="H32" s="49">
        <v>45.3</v>
      </c>
      <c r="I32" s="49">
        <v>34.95</v>
      </c>
      <c r="J32" s="49">
        <v>79.6</v>
      </c>
      <c r="K32" s="49">
        <v>21.95</v>
      </c>
      <c r="L32" s="49">
        <v>47.65</v>
      </c>
      <c r="M32" s="6">
        <v>295.35</v>
      </c>
      <c r="N32" s="6">
        <v>201</v>
      </c>
      <c r="O32" s="6">
        <v>91.85</v>
      </c>
      <c r="P32" s="6">
        <v>148.2</v>
      </c>
      <c r="Q32" s="6">
        <v>79.05</v>
      </c>
      <c r="R32" s="6">
        <v>207.8</v>
      </c>
      <c r="S32" s="6">
        <v>116</v>
      </c>
      <c r="T32" s="6">
        <v>91.85</v>
      </c>
      <c r="U32" s="33">
        <v>155</v>
      </c>
      <c r="V32" s="33">
        <v>259.35</v>
      </c>
      <c r="W32" s="33">
        <v>115.69999999999999</v>
      </c>
      <c r="X32" s="33">
        <v>309.7</v>
      </c>
      <c r="Y32" s="33">
        <v>196.8</v>
      </c>
      <c r="Z32" s="33">
        <v>397.1</v>
      </c>
      <c r="AA32" s="33">
        <v>97.05</v>
      </c>
      <c r="AB32" s="33">
        <v>117.75</v>
      </c>
      <c r="AC32" s="36">
        <v>187.15</v>
      </c>
      <c r="AD32" s="36">
        <v>176.5</v>
      </c>
      <c r="AE32" s="36">
        <v>172.3</v>
      </c>
      <c r="AF32" s="36">
        <v>227.4</v>
      </c>
      <c r="AG32" s="36">
        <v>256.85</v>
      </c>
      <c r="AH32" s="36">
        <v>225.5</v>
      </c>
      <c r="AI32" s="36">
        <v>165.45</v>
      </c>
      <c r="AJ32" s="36">
        <v>157.39999999999998</v>
      </c>
      <c r="AK32" s="36">
        <v>48.2</v>
      </c>
      <c r="AL32" s="39">
        <v>162.85</v>
      </c>
      <c r="AM32" s="39">
        <v>174.6</v>
      </c>
      <c r="AN32" s="39">
        <v>165.85</v>
      </c>
      <c r="AO32" s="39">
        <v>137.7</v>
      </c>
      <c r="AP32" s="39">
        <v>256.15</v>
      </c>
      <c r="AQ32" s="39">
        <v>0</v>
      </c>
      <c r="AR32" s="39">
        <v>198.25</v>
      </c>
      <c r="AS32" s="39">
        <v>120.85</v>
      </c>
      <c r="AT32" s="42">
        <v>239.35</v>
      </c>
      <c r="AU32" s="42">
        <v>288.2</v>
      </c>
      <c r="AV32" s="42">
        <v>113.6</v>
      </c>
      <c r="AW32" s="42">
        <v>381.9</v>
      </c>
      <c r="AX32" s="42">
        <v>241.25</v>
      </c>
      <c r="AY32" s="42">
        <v>167.89999999999998</v>
      </c>
      <c r="AZ32" s="42">
        <v>207.7</v>
      </c>
      <c r="BA32" s="45"/>
      <c r="BB32" s="45"/>
      <c r="BC32" s="45"/>
      <c r="BD32" s="45"/>
      <c r="BE32" s="30" t="s">
        <v>115</v>
      </c>
      <c r="BF32" s="14"/>
      <c r="BG32" s="3" t="s">
        <v>10</v>
      </c>
    </row>
    <row r="33" spans="1:59" ht="12.75">
      <c r="A33" s="7">
        <v>27</v>
      </c>
      <c r="B33" s="4" t="s">
        <v>117</v>
      </c>
      <c r="C33" s="4">
        <v>1</v>
      </c>
      <c r="D33" s="4"/>
      <c r="E33" s="4"/>
      <c r="F33" s="4"/>
      <c r="G33" s="49">
        <v>30.599999999999998</v>
      </c>
      <c r="H33" s="49">
        <v>34.8</v>
      </c>
      <c r="I33" s="49">
        <v>16.8</v>
      </c>
      <c r="J33" s="49">
        <v>18.599999999999998</v>
      </c>
      <c r="K33" s="49">
        <v>39.6</v>
      </c>
      <c r="L33" s="49">
        <v>37.199999999999996</v>
      </c>
      <c r="M33" s="6">
        <v>46.199999999999996</v>
      </c>
      <c r="N33" s="6">
        <v>100</v>
      </c>
      <c r="O33" s="6">
        <v>44.4</v>
      </c>
      <c r="P33" s="6">
        <v>57.599999999999994</v>
      </c>
      <c r="Q33" s="6">
        <v>39.6</v>
      </c>
      <c r="R33" s="6">
        <v>53.4</v>
      </c>
      <c r="S33" s="6">
        <v>28.2</v>
      </c>
      <c r="T33" s="6">
        <v>7.199999999999999</v>
      </c>
      <c r="U33" s="33">
        <v>55.8</v>
      </c>
      <c r="V33" s="33">
        <v>60.599999999999994</v>
      </c>
      <c r="W33" s="33">
        <v>46.199999999999996</v>
      </c>
      <c r="X33" s="33">
        <v>73.8</v>
      </c>
      <c r="Y33" s="33">
        <v>38.4</v>
      </c>
      <c r="Z33" s="33">
        <v>55.199999999999996</v>
      </c>
      <c r="AA33" s="33">
        <v>21.599999999999998</v>
      </c>
      <c r="AB33" s="33">
        <v>10.2</v>
      </c>
      <c r="AC33" s="36">
        <v>76.2</v>
      </c>
      <c r="AD33" s="36">
        <v>54</v>
      </c>
      <c r="AE33" s="36">
        <v>48</v>
      </c>
      <c r="AF33" s="36">
        <v>52.8</v>
      </c>
      <c r="AG33" s="36">
        <v>36.6</v>
      </c>
      <c r="AH33" s="36">
        <v>53.4</v>
      </c>
      <c r="AI33" s="36">
        <v>21</v>
      </c>
      <c r="AJ33" s="36">
        <v>31.2</v>
      </c>
      <c r="AK33" s="36">
        <v>6</v>
      </c>
      <c r="AL33" s="39">
        <v>55.8</v>
      </c>
      <c r="AM33" s="39">
        <v>53.4</v>
      </c>
      <c r="AN33" s="39">
        <v>48.6</v>
      </c>
      <c r="AO33" s="39">
        <v>42.6</v>
      </c>
      <c r="AP33" s="39">
        <v>52.8</v>
      </c>
      <c r="AQ33" s="39">
        <v>0</v>
      </c>
      <c r="AR33" s="39">
        <v>33</v>
      </c>
      <c r="AS33" s="39">
        <v>20.4</v>
      </c>
      <c r="AT33" s="42">
        <v>70.2</v>
      </c>
      <c r="AU33" s="42">
        <v>83.39999999999999</v>
      </c>
      <c r="AV33" s="42">
        <v>48</v>
      </c>
      <c r="AW33" s="42">
        <v>56.4</v>
      </c>
      <c r="AX33" s="42">
        <v>28.2</v>
      </c>
      <c r="AY33" s="42">
        <v>30</v>
      </c>
      <c r="AZ33" s="42">
        <v>26.4</v>
      </c>
      <c r="BA33" s="45"/>
      <c r="BB33" s="45"/>
      <c r="BC33" s="45"/>
      <c r="BD33" s="45"/>
      <c r="BE33" s="30" t="s">
        <v>115</v>
      </c>
      <c r="BF33" s="14"/>
      <c r="BG33" s="3" t="s">
        <v>10</v>
      </c>
    </row>
    <row r="34" spans="1:59" ht="12.75">
      <c r="A34" s="7">
        <v>28</v>
      </c>
      <c r="B34" s="4" t="s">
        <v>45</v>
      </c>
      <c r="C34" s="4">
        <v>1</v>
      </c>
      <c r="D34" s="4"/>
      <c r="E34" s="4"/>
      <c r="F34" s="4"/>
      <c r="G34" s="49">
        <f>G20</f>
        <v>50.452473</v>
      </c>
      <c r="H34" s="49">
        <f aca="true" t="shared" si="4" ref="H34:BD34">H20</f>
        <v>5.861423000000001</v>
      </c>
      <c r="I34" s="49">
        <f t="shared" si="4"/>
        <v>5.944325000000001</v>
      </c>
      <c r="J34" s="49">
        <f t="shared" si="4"/>
        <v>3.9038150000000003</v>
      </c>
      <c r="K34" s="49">
        <f t="shared" si="4"/>
        <v>4.020424</v>
      </c>
      <c r="L34" s="49">
        <f t="shared" si="4"/>
        <v>16.153097000000002</v>
      </c>
      <c r="M34" s="49">
        <f t="shared" si="4"/>
        <v>10.322587000000002</v>
      </c>
      <c r="N34" s="49">
        <f t="shared" si="4"/>
        <v>34.885740999999996</v>
      </c>
      <c r="O34" s="49">
        <f t="shared" si="4"/>
        <v>14.364078000000005</v>
      </c>
      <c r="P34" s="49">
        <f t="shared" si="4"/>
        <v>22.794489000000002</v>
      </c>
      <c r="Q34" s="49">
        <f t="shared" si="4"/>
        <v>14.126663</v>
      </c>
      <c r="R34" s="49">
        <f t="shared" si="4"/>
        <v>22.03633</v>
      </c>
      <c r="S34" s="49">
        <f t="shared" si="4"/>
        <v>30.658778</v>
      </c>
      <c r="T34" s="49">
        <f t="shared" si="4"/>
        <v>0</v>
      </c>
      <c r="U34" s="49">
        <f t="shared" si="4"/>
        <v>23.158214</v>
      </c>
      <c r="V34" s="49">
        <f t="shared" si="4"/>
        <v>13.681176</v>
      </c>
      <c r="W34" s="49">
        <f t="shared" si="4"/>
        <v>19.27386</v>
      </c>
      <c r="X34" s="49">
        <f t="shared" si="4"/>
        <v>14.366718</v>
      </c>
      <c r="Y34" s="49">
        <f t="shared" si="4"/>
        <v>29.863661000000004</v>
      </c>
      <c r="Z34" s="49">
        <f t="shared" si="4"/>
        <v>12.679835</v>
      </c>
      <c r="AA34" s="49">
        <f t="shared" si="4"/>
        <v>17.443374999999996</v>
      </c>
      <c r="AB34" s="49">
        <f t="shared" si="4"/>
        <v>0.9176830000000001</v>
      </c>
      <c r="AC34" s="49">
        <f t="shared" si="4"/>
        <v>21.742001000000002</v>
      </c>
      <c r="AD34" s="49">
        <f t="shared" si="4"/>
        <v>21.526787999999996</v>
      </c>
      <c r="AE34" s="49">
        <f t="shared" si="4"/>
        <v>21.526787999999996</v>
      </c>
      <c r="AF34" s="49">
        <f t="shared" si="4"/>
        <v>10.074698</v>
      </c>
      <c r="AG34" s="49">
        <f t="shared" si="4"/>
        <v>29.392345000000002</v>
      </c>
      <c r="AH34" s="49">
        <f t="shared" si="4"/>
        <v>6.179736000000001</v>
      </c>
      <c r="AI34" s="49">
        <f t="shared" si="4"/>
        <v>10.769259000000003</v>
      </c>
      <c r="AJ34" s="49">
        <f t="shared" si="4"/>
        <v>5.456688</v>
      </c>
      <c r="AK34" s="49">
        <f t="shared" si="4"/>
        <v>0.806413</v>
      </c>
      <c r="AL34" s="49">
        <f t="shared" si="4"/>
        <v>23.238533000000004</v>
      </c>
      <c r="AM34" s="49">
        <f t="shared" si="4"/>
        <v>18.827779000000003</v>
      </c>
      <c r="AN34" s="49">
        <f t="shared" si="4"/>
        <v>22.752706000000003</v>
      </c>
      <c r="AO34" s="49">
        <f t="shared" si="4"/>
        <v>6.995215000000002</v>
      </c>
      <c r="AP34" s="49">
        <f t="shared" si="4"/>
        <v>23.869758</v>
      </c>
      <c r="AQ34" s="49">
        <f t="shared" si="4"/>
        <v>6.874836000000001</v>
      </c>
      <c r="AR34" s="49">
        <f t="shared" si="4"/>
        <v>8.07204</v>
      </c>
      <c r="AS34" s="49">
        <f t="shared" si="4"/>
        <v>11.776258000000002</v>
      </c>
      <c r="AT34" s="49">
        <f t="shared" si="4"/>
        <v>18.802508</v>
      </c>
      <c r="AU34" s="49">
        <f t="shared" si="4"/>
        <v>17.04815</v>
      </c>
      <c r="AV34" s="49">
        <f t="shared" si="4"/>
        <v>11.141174000000001</v>
      </c>
      <c r="AW34" s="49">
        <f t="shared" si="4"/>
        <v>22.063837000000003</v>
      </c>
      <c r="AX34" s="49">
        <f t="shared" si="4"/>
        <v>9.63136</v>
      </c>
      <c r="AY34" s="49">
        <f t="shared" si="4"/>
        <v>10.79423</v>
      </c>
      <c r="AZ34" s="49">
        <f t="shared" si="4"/>
        <v>0</v>
      </c>
      <c r="BA34" s="49">
        <f t="shared" si="4"/>
        <v>0</v>
      </c>
      <c r="BB34" s="49">
        <f t="shared" si="4"/>
        <v>0</v>
      </c>
      <c r="BC34" s="49">
        <f t="shared" si="4"/>
        <v>55.534897</v>
      </c>
      <c r="BD34" s="49">
        <f t="shared" si="4"/>
        <v>16.353977999999998</v>
      </c>
      <c r="BE34" s="30" t="s">
        <v>115</v>
      </c>
      <c r="BF34" s="14"/>
      <c r="BG34" s="3" t="s">
        <v>11</v>
      </c>
    </row>
    <row r="35" spans="1:59" ht="12.75">
      <c r="A35" s="7">
        <v>29</v>
      </c>
      <c r="B35" s="4" t="s">
        <v>46</v>
      </c>
      <c r="C35" s="4">
        <v>0.2</v>
      </c>
      <c r="D35" s="4"/>
      <c r="E35" s="4"/>
      <c r="F35" s="4"/>
      <c r="G35" s="49">
        <v>46</v>
      </c>
      <c r="H35" s="49">
        <v>304</v>
      </c>
      <c r="I35" s="49">
        <v>56</v>
      </c>
      <c r="J35" s="49">
        <v>146</v>
      </c>
      <c r="K35" s="49">
        <v>247</v>
      </c>
      <c r="L35" s="49">
        <v>92</v>
      </c>
      <c r="M35" s="6"/>
      <c r="N35" s="6">
        <v>9</v>
      </c>
      <c r="O35" s="6">
        <v>242</v>
      </c>
      <c r="P35" s="6">
        <v>10</v>
      </c>
      <c r="Q35" s="6">
        <v>176</v>
      </c>
      <c r="R35" s="6">
        <v>83</v>
      </c>
      <c r="S35" s="6">
        <v>56</v>
      </c>
      <c r="T35" s="6"/>
      <c r="U35" s="33">
        <v>150</v>
      </c>
      <c r="V35" s="33"/>
      <c r="W35" s="33">
        <v>110</v>
      </c>
      <c r="X35" s="33"/>
      <c r="Y35" s="33">
        <v>26</v>
      </c>
      <c r="Z35" s="33"/>
      <c r="AA35" s="33">
        <v>1</v>
      </c>
      <c r="AB35" s="33"/>
      <c r="AC35" s="36">
        <v>210</v>
      </c>
      <c r="AD35" s="36">
        <v>109</v>
      </c>
      <c r="AE35" s="36">
        <v>136</v>
      </c>
      <c r="AF35" s="36">
        <v>7</v>
      </c>
      <c r="AG35" s="36">
        <v>290</v>
      </c>
      <c r="AH35" s="36"/>
      <c r="AI35" s="36">
        <v>8</v>
      </c>
      <c r="AJ35" s="36">
        <v>91</v>
      </c>
      <c r="AK35" s="36"/>
      <c r="AL35" s="39">
        <v>135</v>
      </c>
      <c r="AM35" s="39">
        <v>109</v>
      </c>
      <c r="AN35" s="39">
        <v>133</v>
      </c>
      <c r="AO35" s="39">
        <v>7</v>
      </c>
      <c r="AP35" s="39">
        <v>478</v>
      </c>
      <c r="AQ35" s="39"/>
      <c r="AR35" s="39"/>
      <c r="AS35" s="39">
        <v>92</v>
      </c>
      <c r="AT35" s="42">
        <v>32</v>
      </c>
      <c r="AU35" s="42">
        <v>209</v>
      </c>
      <c r="AV35" s="42"/>
      <c r="AW35" s="42">
        <v>448</v>
      </c>
      <c r="AX35" s="42">
        <v>29</v>
      </c>
      <c r="AY35" s="42">
        <v>72</v>
      </c>
      <c r="AZ35" s="42">
        <v>17</v>
      </c>
      <c r="BA35" s="45">
        <v>190</v>
      </c>
      <c r="BB35" s="45">
        <v>35</v>
      </c>
      <c r="BC35" s="45"/>
      <c r="BD35" s="45"/>
      <c r="BE35" s="30" t="s">
        <v>111</v>
      </c>
      <c r="BF35" s="14"/>
      <c r="BG35" s="3" t="s">
        <v>20</v>
      </c>
    </row>
    <row r="36" spans="1:59" ht="12.75">
      <c r="A36" s="7">
        <v>30</v>
      </c>
      <c r="B36" s="4" t="s">
        <v>47</v>
      </c>
      <c r="C36" s="4">
        <v>1</v>
      </c>
      <c r="D36" s="4"/>
      <c r="E36" s="4"/>
      <c r="F36" s="4"/>
      <c r="G36" s="49">
        <f>G28</f>
        <v>10.778292000000002</v>
      </c>
      <c r="H36" s="49">
        <f aca="true" t="shared" si="5" ref="H36:BD36">H28</f>
        <v>9.964863999999999</v>
      </c>
      <c r="I36" s="49">
        <f t="shared" si="5"/>
        <v>0</v>
      </c>
      <c r="J36" s="49">
        <f t="shared" si="5"/>
        <v>7.428967999999999</v>
      </c>
      <c r="K36" s="49">
        <f t="shared" si="5"/>
        <v>0</v>
      </c>
      <c r="L36" s="49">
        <f t="shared" si="5"/>
        <v>12.028067999999998</v>
      </c>
      <c r="M36" s="49">
        <f t="shared" si="5"/>
        <v>15.414124</v>
      </c>
      <c r="N36" s="49">
        <f t="shared" si="5"/>
        <v>28.944263999999993</v>
      </c>
      <c r="O36" s="49">
        <f t="shared" si="5"/>
        <v>29.72668</v>
      </c>
      <c r="P36" s="49">
        <f t="shared" si="5"/>
        <v>0</v>
      </c>
      <c r="Q36" s="49">
        <f t="shared" si="5"/>
        <v>18.586527999999998</v>
      </c>
      <c r="R36" s="49">
        <f t="shared" si="5"/>
        <v>36.298427999999994</v>
      </c>
      <c r="S36" s="49">
        <f t="shared" si="5"/>
        <v>0</v>
      </c>
      <c r="T36" s="49">
        <f t="shared" si="5"/>
        <v>7.7258439999999995</v>
      </c>
      <c r="U36" s="49">
        <f t="shared" si="5"/>
        <v>17.613960000000002</v>
      </c>
      <c r="V36" s="49">
        <f t="shared" si="5"/>
        <v>20.071727999999997</v>
      </c>
      <c r="W36" s="49">
        <f t="shared" si="5"/>
        <v>16.791284</v>
      </c>
      <c r="X36" s="49">
        <f t="shared" si="5"/>
        <v>13.021096</v>
      </c>
      <c r="Y36" s="49">
        <f t="shared" si="5"/>
        <v>36.601620000000004</v>
      </c>
      <c r="Z36" s="49">
        <f t="shared" si="5"/>
        <v>54.968266</v>
      </c>
      <c r="AA36" s="49">
        <f t="shared" si="5"/>
        <v>35.170804000000004</v>
      </c>
      <c r="AB36" s="49">
        <f t="shared" si="5"/>
        <v>9.772200000000002</v>
      </c>
      <c r="AC36" s="49">
        <f t="shared" si="5"/>
        <v>20.050296000000003</v>
      </c>
      <c r="AD36" s="49">
        <f t="shared" si="5"/>
        <v>17.446448</v>
      </c>
      <c r="AE36" s="49">
        <f t="shared" si="5"/>
        <v>23.409590999999995</v>
      </c>
      <c r="AF36" s="49">
        <f t="shared" si="5"/>
        <v>10.796642999999998</v>
      </c>
      <c r="AG36" s="49">
        <f t="shared" si="5"/>
        <v>43.45903999999999</v>
      </c>
      <c r="AH36" s="49">
        <f t="shared" si="5"/>
        <v>29.329724999999996</v>
      </c>
      <c r="AI36" s="49">
        <f t="shared" si="5"/>
        <v>20.653409999999997</v>
      </c>
      <c r="AJ36" s="49">
        <f t="shared" si="5"/>
        <v>40.936733000000004</v>
      </c>
      <c r="AK36" s="49">
        <f t="shared" si="5"/>
        <v>19.449611</v>
      </c>
      <c r="AL36" s="49">
        <f t="shared" si="5"/>
        <v>21.141651999999997</v>
      </c>
      <c r="AM36" s="49">
        <f t="shared" si="5"/>
        <v>19.587217999999993</v>
      </c>
      <c r="AN36" s="49">
        <f t="shared" si="5"/>
        <v>18.908009</v>
      </c>
      <c r="AO36" s="49">
        <f t="shared" si="5"/>
        <v>5.328611</v>
      </c>
      <c r="AP36" s="49">
        <f t="shared" si="5"/>
        <v>62.198754</v>
      </c>
      <c r="AQ36" s="49">
        <f t="shared" si="5"/>
        <v>37.53606200000001</v>
      </c>
      <c r="AR36" s="49">
        <f t="shared" si="5"/>
        <v>34.746027</v>
      </c>
      <c r="AS36" s="49">
        <f t="shared" si="5"/>
        <v>24.167915</v>
      </c>
      <c r="AT36" s="49">
        <f t="shared" si="5"/>
        <v>25.228583999999998</v>
      </c>
      <c r="AU36" s="49">
        <f t="shared" si="5"/>
        <v>20.816893</v>
      </c>
      <c r="AV36" s="49">
        <f t="shared" si="5"/>
        <v>4.438471999999999</v>
      </c>
      <c r="AW36" s="49">
        <f t="shared" si="5"/>
        <v>59.673579</v>
      </c>
      <c r="AX36" s="49">
        <f t="shared" si="5"/>
        <v>35.90208</v>
      </c>
      <c r="AY36" s="49">
        <f t="shared" si="5"/>
        <v>34.761561</v>
      </c>
      <c r="AZ36" s="49">
        <f t="shared" si="5"/>
        <v>0</v>
      </c>
      <c r="BA36" s="49">
        <f t="shared" si="5"/>
        <v>0</v>
      </c>
      <c r="BB36" s="49">
        <f t="shared" si="5"/>
        <v>0</v>
      </c>
      <c r="BC36" s="49">
        <f t="shared" si="5"/>
        <v>186.305337</v>
      </c>
      <c r="BD36" s="49">
        <f t="shared" si="5"/>
        <v>43.323371</v>
      </c>
      <c r="BE36" s="30" t="s">
        <v>115</v>
      </c>
      <c r="BF36" s="14"/>
      <c r="BG36" s="3" t="s">
        <v>12</v>
      </c>
    </row>
    <row r="37" spans="1:59" ht="12.75">
      <c r="A37" s="7">
        <v>31</v>
      </c>
      <c r="B37" s="51" t="s">
        <v>107</v>
      </c>
      <c r="C37" s="52">
        <v>0.4</v>
      </c>
      <c r="D37" s="52"/>
      <c r="E37" s="52"/>
      <c r="F37" s="52"/>
      <c r="G37" s="53"/>
      <c r="H37" s="53">
        <v>7</v>
      </c>
      <c r="I37" s="53"/>
      <c r="J37" s="53"/>
      <c r="K37" s="53"/>
      <c r="L37" s="53"/>
      <c r="M37" s="54">
        <v>29</v>
      </c>
      <c r="N37" s="54">
        <v>135</v>
      </c>
      <c r="O37" s="54"/>
      <c r="P37" s="54">
        <v>7</v>
      </c>
      <c r="Q37" s="54">
        <v>8</v>
      </c>
      <c r="R37" s="54">
        <v>243</v>
      </c>
      <c r="S37" s="54">
        <v>16</v>
      </c>
      <c r="T37" s="54"/>
      <c r="U37" s="55">
        <v>197</v>
      </c>
      <c r="V37" s="55">
        <v>272</v>
      </c>
      <c r="W37" s="55">
        <v>185</v>
      </c>
      <c r="X37" s="55">
        <v>174</v>
      </c>
      <c r="Y37" s="55">
        <v>63</v>
      </c>
      <c r="Z37" s="55">
        <v>144</v>
      </c>
      <c r="AA37" s="55">
        <v>72</v>
      </c>
      <c r="AB37" s="55">
        <v>18</v>
      </c>
      <c r="AC37" s="34">
        <v>202</v>
      </c>
      <c r="AD37" s="56">
        <v>243</v>
      </c>
      <c r="AE37" s="56">
        <v>257</v>
      </c>
      <c r="AF37" s="56">
        <v>175</v>
      </c>
      <c r="AG37" s="56">
        <v>155</v>
      </c>
      <c r="AH37" s="56">
        <v>64</v>
      </c>
      <c r="AI37" s="56">
        <v>97</v>
      </c>
      <c r="AJ37" s="56">
        <v>64</v>
      </c>
      <c r="AK37" s="56">
        <v>35</v>
      </c>
      <c r="AL37" s="57">
        <v>231</v>
      </c>
      <c r="AM37" s="57">
        <v>246</v>
      </c>
      <c r="AN37" s="57">
        <v>232</v>
      </c>
      <c r="AO37" s="57">
        <v>92</v>
      </c>
      <c r="AP37" s="57">
        <v>118</v>
      </c>
      <c r="AQ37" s="57">
        <v>84</v>
      </c>
      <c r="AR37" s="57">
        <v>65</v>
      </c>
      <c r="AS37" s="57">
        <v>120</v>
      </c>
      <c r="AT37" s="58">
        <v>217</v>
      </c>
      <c r="AU37" s="58">
        <v>103</v>
      </c>
      <c r="AV37" s="58">
        <v>19</v>
      </c>
      <c r="AW37" s="58">
        <v>177</v>
      </c>
      <c r="AX37" s="58">
        <v>97</v>
      </c>
      <c r="AY37" s="58">
        <v>46</v>
      </c>
      <c r="AZ37" s="58">
        <v>130</v>
      </c>
      <c r="BA37" s="59">
        <v>140</v>
      </c>
      <c r="BB37" s="59"/>
      <c r="BC37" s="59"/>
      <c r="BD37" s="59">
        <v>74</v>
      </c>
      <c r="BE37" s="60" t="s">
        <v>110</v>
      </c>
      <c r="BF37" s="61">
        <v>2</v>
      </c>
      <c r="BG37" s="3" t="s">
        <v>4</v>
      </c>
    </row>
    <row r="38" spans="1:59" ht="12.75">
      <c r="A38" s="7">
        <v>32</v>
      </c>
      <c r="B38" s="51" t="s">
        <v>108</v>
      </c>
      <c r="C38" s="52">
        <v>0.8</v>
      </c>
      <c r="D38" s="52"/>
      <c r="E38" s="52"/>
      <c r="F38" s="52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5">
        <v>160</v>
      </c>
      <c r="V38" s="55">
        <v>128</v>
      </c>
      <c r="W38" s="55">
        <v>48</v>
      </c>
      <c r="X38" s="55"/>
      <c r="Y38" s="55"/>
      <c r="Z38" s="55"/>
      <c r="AA38" s="55"/>
      <c r="AB38" s="55"/>
      <c r="AC38" s="56">
        <v>111</v>
      </c>
      <c r="AD38" s="56">
        <v>65</v>
      </c>
      <c r="AE38" s="56">
        <v>72</v>
      </c>
      <c r="AF38" s="56"/>
      <c r="AG38" s="56"/>
      <c r="AH38" s="56"/>
      <c r="AI38" s="56"/>
      <c r="AJ38" s="56"/>
      <c r="AK38" s="56"/>
      <c r="AL38" s="57">
        <v>148</v>
      </c>
      <c r="AM38" s="57">
        <v>60</v>
      </c>
      <c r="AN38" s="57">
        <v>65</v>
      </c>
      <c r="AO38" s="57"/>
      <c r="AP38" s="57"/>
      <c r="AQ38" s="57"/>
      <c r="AR38" s="57"/>
      <c r="AS38" s="57"/>
      <c r="AT38" s="58">
        <v>181</v>
      </c>
      <c r="AU38" s="58">
        <v>56</v>
      </c>
      <c r="AV38" s="58">
        <v>7</v>
      </c>
      <c r="AW38" s="58"/>
      <c r="AX38" s="58"/>
      <c r="AY38" s="58"/>
      <c r="AZ38" s="58"/>
      <c r="BA38" s="59">
        <v>139</v>
      </c>
      <c r="BB38" s="59"/>
      <c r="BC38" s="59"/>
      <c r="BD38" s="59"/>
      <c r="BE38" s="60" t="s">
        <v>111</v>
      </c>
      <c r="BF38" s="61">
        <v>2</v>
      </c>
      <c r="BG38" s="62" t="s">
        <v>4</v>
      </c>
    </row>
    <row r="39" spans="1:59" ht="12.75">
      <c r="A39" s="7">
        <v>33</v>
      </c>
      <c r="B39" s="51" t="s">
        <v>121</v>
      </c>
      <c r="C39" s="52">
        <v>0.03</v>
      </c>
      <c r="D39" s="52"/>
      <c r="E39" s="52"/>
      <c r="F39" s="52"/>
      <c r="G39" s="53">
        <v>349</v>
      </c>
      <c r="H39" s="53">
        <v>249</v>
      </c>
      <c r="I39" s="53">
        <v>195</v>
      </c>
      <c r="J39" s="53">
        <v>144</v>
      </c>
      <c r="K39" s="53">
        <v>179</v>
      </c>
      <c r="L39" s="53">
        <v>252</v>
      </c>
      <c r="M39" s="54">
        <v>235</v>
      </c>
      <c r="N39" s="54">
        <v>369</v>
      </c>
      <c r="O39" s="54">
        <v>389</v>
      </c>
      <c r="P39" s="54">
        <v>326</v>
      </c>
      <c r="Q39" s="54">
        <v>284</v>
      </c>
      <c r="R39" s="54">
        <v>458</v>
      </c>
      <c r="S39" s="54">
        <v>345</v>
      </c>
      <c r="T39" s="54">
        <v>48</v>
      </c>
      <c r="U39" s="55">
        <v>308</v>
      </c>
      <c r="V39" s="55">
        <v>345</v>
      </c>
      <c r="W39" s="55">
        <v>321</v>
      </c>
      <c r="X39" s="55">
        <v>465</v>
      </c>
      <c r="Y39" s="55">
        <v>359</v>
      </c>
      <c r="Z39" s="55">
        <v>357</v>
      </c>
      <c r="AA39" s="55">
        <v>362</v>
      </c>
      <c r="AB39" s="55">
        <v>32</v>
      </c>
      <c r="AC39" s="56">
        <v>244</v>
      </c>
      <c r="AD39" s="56">
        <v>335</v>
      </c>
      <c r="AE39" s="56">
        <v>310</v>
      </c>
      <c r="AF39" s="56">
        <v>382</v>
      </c>
      <c r="AG39" s="56">
        <v>443</v>
      </c>
      <c r="AH39" s="56">
        <v>277</v>
      </c>
      <c r="AI39" s="56">
        <v>178</v>
      </c>
      <c r="AJ39" s="56">
        <v>305</v>
      </c>
      <c r="AK39" s="56">
        <v>69</v>
      </c>
      <c r="AL39" s="57">
        <v>327</v>
      </c>
      <c r="AM39" s="57">
        <v>334</v>
      </c>
      <c r="AN39" s="57">
        <v>289</v>
      </c>
      <c r="AO39" s="57">
        <v>344</v>
      </c>
      <c r="AP39" s="57">
        <v>424</v>
      </c>
      <c r="AQ39" s="57">
        <v>300</v>
      </c>
      <c r="AR39" s="57">
        <v>143</v>
      </c>
      <c r="AS39" s="57">
        <v>170</v>
      </c>
      <c r="AT39" s="58">
        <v>441</v>
      </c>
      <c r="AU39" s="58">
        <v>237</v>
      </c>
      <c r="AV39" s="58">
        <v>267</v>
      </c>
      <c r="AW39" s="58">
        <v>320</v>
      </c>
      <c r="AX39" s="58">
        <v>246</v>
      </c>
      <c r="AY39" s="58">
        <v>232</v>
      </c>
      <c r="AZ39" s="58">
        <v>299</v>
      </c>
      <c r="BA39" s="59">
        <v>602</v>
      </c>
      <c r="BB39" s="59">
        <v>99</v>
      </c>
      <c r="BC39" s="59">
        <v>173</v>
      </c>
      <c r="BD39" s="59">
        <v>343</v>
      </c>
      <c r="BE39" s="60" t="s">
        <v>110</v>
      </c>
      <c r="BF39" s="61">
        <v>1</v>
      </c>
      <c r="BG39" s="62" t="s">
        <v>4</v>
      </c>
    </row>
    <row r="40" spans="1:59" ht="12.75">
      <c r="A40" s="7">
        <v>34</v>
      </c>
      <c r="B40" s="51" t="s">
        <v>109</v>
      </c>
      <c r="C40" s="52">
        <v>1</v>
      </c>
      <c r="D40" s="52"/>
      <c r="E40" s="52"/>
      <c r="F40" s="52"/>
      <c r="G40" s="53">
        <v>40</v>
      </c>
      <c r="H40" s="53">
        <v>40</v>
      </c>
      <c r="I40" s="53">
        <v>40</v>
      </c>
      <c r="J40" s="53">
        <v>40</v>
      </c>
      <c r="K40" s="53">
        <v>40</v>
      </c>
      <c r="L40" s="53">
        <v>40</v>
      </c>
      <c r="M40" s="53">
        <v>40</v>
      </c>
      <c r="N40" s="53">
        <v>40</v>
      </c>
      <c r="O40" s="53">
        <v>40</v>
      </c>
      <c r="P40" s="53">
        <v>40</v>
      </c>
      <c r="Q40" s="53">
        <v>40</v>
      </c>
      <c r="R40" s="53">
        <v>40</v>
      </c>
      <c r="S40" s="53">
        <v>40</v>
      </c>
      <c r="T40" s="53">
        <v>40</v>
      </c>
      <c r="U40" s="53">
        <v>40</v>
      </c>
      <c r="V40" s="53">
        <v>40</v>
      </c>
      <c r="W40" s="53">
        <v>40</v>
      </c>
      <c r="X40" s="53">
        <v>40</v>
      </c>
      <c r="Y40" s="53">
        <v>40</v>
      </c>
      <c r="Z40" s="53">
        <v>40</v>
      </c>
      <c r="AA40" s="53">
        <v>40</v>
      </c>
      <c r="AB40" s="53">
        <v>40</v>
      </c>
      <c r="AC40" s="53">
        <v>40</v>
      </c>
      <c r="AD40" s="53">
        <v>40</v>
      </c>
      <c r="AE40" s="53">
        <v>40</v>
      </c>
      <c r="AF40" s="53">
        <v>40</v>
      </c>
      <c r="AG40" s="53">
        <v>40</v>
      </c>
      <c r="AH40" s="53">
        <v>40</v>
      </c>
      <c r="AI40" s="53">
        <v>40</v>
      </c>
      <c r="AJ40" s="53">
        <v>40</v>
      </c>
      <c r="AK40" s="53">
        <v>40</v>
      </c>
      <c r="AL40" s="53">
        <v>40</v>
      </c>
      <c r="AM40" s="53">
        <v>40</v>
      </c>
      <c r="AN40" s="53">
        <v>40</v>
      </c>
      <c r="AO40" s="53">
        <v>40</v>
      </c>
      <c r="AP40" s="53">
        <v>40</v>
      </c>
      <c r="AQ40" s="53">
        <v>40</v>
      </c>
      <c r="AR40" s="53">
        <v>40</v>
      </c>
      <c r="AS40" s="53">
        <v>40</v>
      </c>
      <c r="AT40" s="53">
        <v>40</v>
      </c>
      <c r="AU40" s="53">
        <v>40</v>
      </c>
      <c r="AV40" s="53">
        <v>40</v>
      </c>
      <c r="AW40" s="53">
        <v>40</v>
      </c>
      <c r="AX40" s="53">
        <v>40</v>
      </c>
      <c r="AY40" s="53">
        <v>40</v>
      </c>
      <c r="AZ40" s="53">
        <v>40</v>
      </c>
      <c r="BA40" s="53">
        <v>40</v>
      </c>
      <c r="BB40" s="53">
        <v>40</v>
      </c>
      <c r="BC40" s="53">
        <v>40</v>
      </c>
      <c r="BD40" s="53">
        <v>40</v>
      </c>
      <c r="BE40" s="60" t="s">
        <v>115</v>
      </c>
      <c r="BF40" s="61">
        <v>2</v>
      </c>
      <c r="BG40" s="62" t="s">
        <v>4</v>
      </c>
    </row>
    <row r="41" spans="1:59" ht="12.75">
      <c r="A41" s="7"/>
      <c r="B41" s="24"/>
      <c r="BG41" s="62"/>
    </row>
    <row r="42" ht="12.75">
      <c r="A42" s="2"/>
    </row>
    <row r="44" ht="15.75" thickBot="1">
      <c r="B44" s="15" t="s">
        <v>15</v>
      </c>
    </row>
    <row r="45" spans="2:3" ht="31.5" thickBot="1">
      <c r="B45" s="16" t="s">
        <v>9</v>
      </c>
      <c r="C45" s="17" t="s">
        <v>16</v>
      </c>
    </row>
    <row r="46" spans="2:3" ht="15.75" thickBot="1">
      <c r="B46" s="23" t="s">
        <v>21</v>
      </c>
      <c r="C46" s="22">
        <v>2</v>
      </c>
    </row>
    <row r="47" spans="2:3" ht="15.75" thickBot="1">
      <c r="B47" s="23" t="s">
        <v>20</v>
      </c>
      <c r="C47" s="22">
        <v>8</v>
      </c>
    </row>
    <row r="48" spans="2:3" ht="15.75" thickBot="1">
      <c r="B48" s="23" t="s">
        <v>4</v>
      </c>
      <c r="C48" s="22">
        <v>18</v>
      </c>
    </row>
    <row r="49" spans="2:3" ht="15.75" thickBot="1">
      <c r="B49" s="23" t="s">
        <v>10</v>
      </c>
      <c r="C49" s="22">
        <v>16</v>
      </c>
    </row>
    <row r="50" spans="2:3" ht="15.75" thickBot="1">
      <c r="B50" s="23" t="s">
        <v>14</v>
      </c>
      <c r="C50" s="22">
        <v>14</v>
      </c>
    </row>
    <row r="51" spans="2:3" ht="15.75" thickBot="1">
      <c r="B51" s="23" t="s">
        <v>18</v>
      </c>
      <c r="C51" s="22">
        <v>10</v>
      </c>
    </row>
    <row r="52" spans="2:3" ht="15.75" thickBot="1">
      <c r="B52" s="23" t="s">
        <v>19</v>
      </c>
      <c r="C52" s="22">
        <v>20</v>
      </c>
    </row>
    <row r="53" spans="2:3" ht="15.75" thickBot="1">
      <c r="B53" s="23" t="s">
        <v>12</v>
      </c>
      <c r="C53" s="22">
        <v>20</v>
      </c>
    </row>
    <row r="54" spans="2:3" ht="15.75" thickBot="1">
      <c r="B54" s="23" t="s">
        <v>13</v>
      </c>
      <c r="C54" s="22">
        <v>20</v>
      </c>
    </row>
    <row r="55" spans="2:3" ht="15.75" thickBot="1">
      <c r="B55" s="23" t="s">
        <v>11</v>
      </c>
      <c r="C55" s="22">
        <v>24</v>
      </c>
    </row>
    <row r="57" spans="2:3" ht="15.75" thickBot="1">
      <c r="B57" s="18"/>
      <c r="C57" s="19"/>
    </row>
    <row r="61" ht="12.75">
      <c r="B61" s="20" t="s">
        <v>17</v>
      </c>
    </row>
    <row r="62" spans="1:2" ht="12.75">
      <c r="A62" s="7"/>
      <c r="B62" s="4" t="s">
        <v>1</v>
      </c>
    </row>
    <row r="63" spans="1:2" ht="12.75">
      <c r="A63" s="7"/>
      <c r="B63" s="4" t="s">
        <v>21</v>
      </c>
    </row>
    <row r="64" spans="1:2" ht="12.75">
      <c r="A64" s="7"/>
      <c r="B64" s="4" t="s">
        <v>27</v>
      </c>
    </row>
    <row r="65" ht="12.75">
      <c r="B65" s="64" t="s">
        <v>123</v>
      </c>
    </row>
    <row r="66" spans="1:2" ht="12.75">
      <c r="A66" s="7"/>
      <c r="B66" s="4" t="s">
        <v>26</v>
      </c>
    </row>
    <row r="67" spans="1:2" ht="12.75">
      <c r="A67" s="7"/>
      <c r="B67" s="4" t="s">
        <v>28</v>
      </c>
    </row>
    <row r="68" spans="1:2" ht="12.75">
      <c r="A68" s="7"/>
      <c r="B68" s="4" t="s">
        <v>29</v>
      </c>
    </row>
    <row r="69" spans="1:2" ht="12.75">
      <c r="A69" s="7"/>
      <c r="B69" s="4" t="s">
        <v>31</v>
      </c>
    </row>
    <row r="70" spans="1:2" ht="12.75">
      <c r="A70" s="7"/>
      <c r="B70" s="4" t="s">
        <v>37</v>
      </c>
    </row>
    <row r="71" spans="1:2" ht="12.75">
      <c r="A71" s="7"/>
      <c r="B71" s="4" t="s">
        <v>120</v>
      </c>
    </row>
    <row r="72" spans="1:2" ht="12.75">
      <c r="A72" s="7"/>
      <c r="B72" s="4" t="s">
        <v>119</v>
      </c>
    </row>
    <row r="73" spans="1:2" ht="12.75">
      <c r="A73" s="7"/>
      <c r="B73" s="4" t="s">
        <v>32</v>
      </c>
    </row>
    <row r="74" spans="1:2" ht="12.75">
      <c r="A74" s="7"/>
      <c r="B74" s="4" t="s">
        <v>2</v>
      </c>
    </row>
    <row r="75" spans="1:2" ht="12.75">
      <c r="A75" s="7"/>
      <c r="B75" s="4" t="s">
        <v>33</v>
      </c>
    </row>
    <row r="76" spans="1:2" ht="12.75">
      <c r="A76" s="7"/>
      <c r="B76" s="4" t="s">
        <v>126</v>
      </c>
    </row>
    <row r="77" spans="1:2" ht="12.75">
      <c r="A77" s="7"/>
      <c r="B77" s="4" t="s">
        <v>35</v>
      </c>
    </row>
    <row r="78" spans="1:2" ht="12.75">
      <c r="A78" s="7"/>
      <c r="B78" s="4" t="s">
        <v>38</v>
      </c>
    </row>
    <row r="79" spans="1:2" ht="12.75">
      <c r="A79" s="7"/>
      <c r="B79" s="4" t="s">
        <v>39</v>
      </c>
    </row>
    <row r="80" spans="1:2" ht="12.75">
      <c r="A80" s="7"/>
      <c r="B80" s="4" t="s">
        <v>3</v>
      </c>
    </row>
    <row r="81" spans="1:2" ht="12.75">
      <c r="A81" s="7"/>
      <c r="B81" s="4" t="s">
        <v>34</v>
      </c>
    </row>
    <row r="82" spans="1:2" ht="12.75">
      <c r="A82" s="7"/>
      <c r="B82" s="4" t="s">
        <v>40</v>
      </c>
    </row>
    <row r="83" spans="1:2" ht="12.75">
      <c r="A83" s="7"/>
      <c r="B83" s="4" t="s">
        <v>41</v>
      </c>
    </row>
    <row r="84" spans="1:2" ht="12.75">
      <c r="A84" s="7"/>
      <c r="B84" s="4" t="s">
        <v>42</v>
      </c>
    </row>
    <row r="85" spans="1:2" ht="12.75">
      <c r="A85" s="7"/>
      <c r="B85" s="4" t="s">
        <v>43</v>
      </c>
    </row>
    <row r="87" spans="1:2" ht="12.75">
      <c r="A87" s="7"/>
      <c r="B87" s="4" t="s">
        <v>45</v>
      </c>
    </row>
    <row r="88" spans="1:2" ht="12.75">
      <c r="A88" s="7"/>
      <c r="B88" s="4" t="s">
        <v>118</v>
      </c>
    </row>
    <row r="89" spans="1:2" ht="12.75">
      <c r="A89" s="7"/>
      <c r="B89" s="4" t="s">
        <v>36</v>
      </c>
    </row>
    <row r="90" spans="1:2" ht="12.75">
      <c r="A90" s="7"/>
      <c r="B90" s="4" t="s">
        <v>46</v>
      </c>
    </row>
    <row r="91" spans="1:2" ht="12.75">
      <c r="A91" s="7"/>
      <c r="B91" s="4" t="s">
        <v>47</v>
      </c>
    </row>
    <row r="92" spans="1:2" ht="12.75">
      <c r="A92" s="7"/>
      <c r="B92" s="4" t="s">
        <v>44</v>
      </c>
    </row>
    <row r="93" spans="1:2" ht="12.75">
      <c r="A93" s="50"/>
      <c r="B93" s="51" t="s">
        <v>117</v>
      </c>
    </row>
    <row r="94" ht="12.75">
      <c r="B94" s="24" t="s">
        <v>124</v>
      </c>
    </row>
    <row r="95" ht="12.75">
      <c r="B95" s="24" t="s">
        <v>125</v>
      </c>
    </row>
    <row r="96" ht="12.75">
      <c r="B96" s="51" t="s">
        <v>109</v>
      </c>
    </row>
    <row r="97" ht="12.75">
      <c r="B97" s="51" t="s">
        <v>121</v>
      </c>
    </row>
  </sheetData>
  <sheetProtection/>
  <mergeCells count="7">
    <mergeCell ref="AT4:AZ4"/>
    <mergeCell ref="BA4:BD4"/>
    <mergeCell ref="G4:L4"/>
    <mergeCell ref="M4:T4"/>
    <mergeCell ref="U4:AB4"/>
    <mergeCell ref="AC4:AK4"/>
    <mergeCell ref="AL4:AS4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&amp;L&amp;1#&amp;"Arial"&amp;8&amp;K737373General Information \ Generale \ Ogólna \ Sisäinen \ Generell \ Generell \ Obecné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3.421875" style="0" bestFit="1" customWidth="1"/>
    <col min="4" max="4" width="53.421875" style="0" bestFit="1" customWidth="1"/>
    <col min="9" max="9" width="29.421875" style="0" customWidth="1"/>
  </cols>
  <sheetData>
    <row r="1" spans="1:9" ht="15.75" thickBot="1">
      <c r="A1" s="4" t="s">
        <v>25</v>
      </c>
      <c r="C1" s="7">
        <v>1</v>
      </c>
      <c r="D1" s="4" t="s">
        <v>24</v>
      </c>
      <c r="E1" s="63" t="s">
        <v>11</v>
      </c>
      <c r="I1" s="63" t="s">
        <v>21</v>
      </c>
    </row>
    <row r="2" spans="1:9" ht="15.75" thickBot="1">
      <c r="A2" s="4" t="s">
        <v>27</v>
      </c>
      <c r="C2" s="7">
        <v>2</v>
      </c>
      <c r="D2" s="4" t="s">
        <v>25</v>
      </c>
      <c r="E2" s="63" t="s">
        <v>21</v>
      </c>
      <c r="I2" s="63" t="s">
        <v>20</v>
      </c>
    </row>
    <row r="3" spans="1:9" ht="15.75" thickBot="1">
      <c r="A3" s="4" t="s">
        <v>26</v>
      </c>
      <c r="C3" s="7">
        <v>3</v>
      </c>
      <c r="D3" s="4" t="s">
        <v>31</v>
      </c>
      <c r="E3" s="63" t="s">
        <v>18</v>
      </c>
      <c r="I3" s="63" t="s">
        <v>4</v>
      </c>
    </row>
    <row r="4" spans="1:9" ht="15.75" thickBot="1">
      <c r="A4" s="4" t="s">
        <v>28</v>
      </c>
      <c r="C4" s="7">
        <v>4</v>
      </c>
      <c r="D4" s="4" t="s">
        <v>26</v>
      </c>
      <c r="I4" s="63" t="s">
        <v>10</v>
      </c>
    </row>
    <row r="5" spans="1:9" ht="15.75" thickBot="1">
      <c r="A5" s="4" t="s">
        <v>29</v>
      </c>
      <c r="C5" s="7">
        <v>5</v>
      </c>
      <c r="D5" s="4" t="s">
        <v>27</v>
      </c>
      <c r="E5" s="63" t="s">
        <v>4</v>
      </c>
      <c r="I5" s="63" t="s">
        <v>14</v>
      </c>
    </row>
    <row r="6" spans="1:9" ht="15.75" thickBot="1">
      <c r="A6" s="4" t="s">
        <v>31</v>
      </c>
      <c r="C6" s="7"/>
      <c r="D6" s="4" t="s">
        <v>113</v>
      </c>
      <c r="E6" s="63" t="s">
        <v>4</v>
      </c>
      <c r="I6" s="63" t="s">
        <v>18</v>
      </c>
    </row>
    <row r="7" spans="1:9" ht="15.75" thickBot="1">
      <c r="A7" s="4" t="s">
        <v>37</v>
      </c>
      <c r="C7" s="7">
        <v>6</v>
      </c>
      <c r="D7" s="4" t="s">
        <v>28</v>
      </c>
      <c r="E7" s="63" t="s">
        <v>10</v>
      </c>
      <c r="I7" s="63" t="s">
        <v>19</v>
      </c>
    </row>
    <row r="8" spans="1:9" ht="15.75" thickBot="1">
      <c r="A8" s="4" t="s">
        <v>120</v>
      </c>
      <c r="C8" s="7">
        <v>7</v>
      </c>
      <c r="D8" s="4" t="s">
        <v>29</v>
      </c>
      <c r="E8" s="63" t="s">
        <v>4</v>
      </c>
      <c r="I8" s="63" t="s">
        <v>12</v>
      </c>
    </row>
    <row r="9" spans="1:9" ht="15.75" thickBot="1">
      <c r="A9" s="4" t="s">
        <v>32</v>
      </c>
      <c r="C9" s="7"/>
      <c r="D9" s="4" t="s">
        <v>116</v>
      </c>
      <c r="E9" s="63" t="s">
        <v>10</v>
      </c>
      <c r="I9" s="63" t="s">
        <v>13</v>
      </c>
    </row>
    <row r="10" spans="1:9" ht="15.75" thickBot="1">
      <c r="A10" s="4" t="s">
        <v>2</v>
      </c>
      <c r="C10" s="7">
        <v>8</v>
      </c>
      <c r="D10" s="4" t="s">
        <v>30</v>
      </c>
      <c r="E10" s="63" t="s">
        <v>11</v>
      </c>
      <c r="I10" s="63" t="s">
        <v>11</v>
      </c>
    </row>
    <row r="11" spans="1:5" ht="15.75" thickBot="1">
      <c r="A11" s="4" t="s">
        <v>33</v>
      </c>
      <c r="C11" s="7">
        <v>9</v>
      </c>
      <c r="D11" s="4" t="s">
        <v>2</v>
      </c>
      <c r="E11" s="63" t="s">
        <v>14</v>
      </c>
    </row>
    <row r="12" spans="1:5" ht="15.75" thickBot="1">
      <c r="A12" s="4" t="s">
        <v>30</v>
      </c>
      <c r="C12" s="7">
        <v>10</v>
      </c>
      <c r="D12" s="4" t="s">
        <v>120</v>
      </c>
      <c r="E12" s="63" t="s">
        <v>18</v>
      </c>
    </row>
    <row r="13" spans="1:5" ht="15.75" thickBot="1">
      <c r="A13" s="4" t="s">
        <v>24</v>
      </c>
      <c r="C13" s="7"/>
      <c r="D13" s="4" t="s">
        <v>119</v>
      </c>
      <c r="E13" s="63" t="s">
        <v>13</v>
      </c>
    </row>
    <row r="14" spans="1:5" ht="15.75" thickBot="1">
      <c r="A14" s="4" t="s">
        <v>35</v>
      </c>
      <c r="C14" s="7">
        <v>11</v>
      </c>
      <c r="D14" s="4" t="s">
        <v>32</v>
      </c>
      <c r="E14" s="63" t="s">
        <v>13</v>
      </c>
    </row>
    <row r="15" spans="1:5" ht="15.75" thickBot="1">
      <c r="A15" s="4" t="s">
        <v>38</v>
      </c>
      <c r="C15" s="7">
        <v>12</v>
      </c>
      <c r="D15" s="4" t="s">
        <v>33</v>
      </c>
      <c r="E15" s="63" t="s">
        <v>11</v>
      </c>
    </row>
    <row r="16" spans="1:5" ht="15.75" thickBot="1">
      <c r="A16" s="4" t="s">
        <v>39</v>
      </c>
      <c r="C16" s="7"/>
      <c r="D16" s="4" t="s">
        <v>122</v>
      </c>
      <c r="E16" s="63" t="s">
        <v>11</v>
      </c>
    </row>
    <row r="17" spans="1:5" ht="15.75" thickBot="1">
      <c r="A17" s="4" t="s">
        <v>3</v>
      </c>
      <c r="C17" s="7">
        <v>13</v>
      </c>
      <c r="D17" s="4" t="s">
        <v>34</v>
      </c>
      <c r="E17" s="63" t="s">
        <v>11</v>
      </c>
    </row>
    <row r="18" spans="1:5" ht="15.75" thickBot="1">
      <c r="A18" s="4" t="s">
        <v>34</v>
      </c>
      <c r="C18" s="7">
        <v>14</v>
      </c>
      <c r="D18" s="4" t="s">
        <v>35</v>
      </c>
      <c r="E18" s="63" t="s">
        <v>14</v>
      </c>
    </row>
    <row r="19" spans="1:5" ht="15.75" thickBot="1">
      <c r="A19" s="4" t="s">
        <v>40</v>
      </c>
      <c r="C19" s="7">
        <v>15</v>
      </c>
      <c r="D19" s="4" t="s">
        <v>36</v>
      </c>
      <c r="E19" s="63" t="s">
        <v>13</v>
      </c>
    </row>
    <row r="20" spans="1:5" ht="15.75" thickBot="1">
      <c r="A20" s="4" t="s">
        <v>41</v>
      </c>
      <c r="C20" s="7">
        <v>16</v>
      </c>
      <c r="D20" s="4" t="s">
        <v>37</v>
      </c>
      <c r="E20" s="63" t="s">
        <v>4</v>
      </c>
    </row>
    <row r="21" spans="1:5" ht="15.75" thickBot="1">
      <c r="A21" s="4" t="s">
        <v>42</v>
      </c>
      <c r="C21" s="7">
        <v>17</v>
      </c>
      <c r="D21" s="4" t="s">
        <v>38</v>
      </c>
      <c r="E21" s="63" t="s">
        <v>19</v>
      </c>
    </row>
    <row r="22" spans="1:5" ht="15.75" thickBot="1">
      <c r="A22" s="4" t="s">
        <v>43</v>
      </c>
      <c r="C22" s="7">
        <v>18</v>
      </c>
      <c r="D22" s="4" t="s">
        <v>39</v>
      </c>
      <c r="E22" s="63"/>
    </row>
    <row r="23" spans="1:5" ht="15.75" thickBot="1">
      <c r="A23" s="4" t="s">
        <v>45</v>
      </c>
      <c r="C23" s="7">
        <v>19</v>
      </c>
      <c r="D23" s="4" t="s">
        <v>3</v>
      </c>
      <c r="E23" s="63" t="s">
        <v>12</v>
      </c>
    </row>
    <row r="24" spans="1:5" ht="15.75" thickBot="1">
      <c r="A24" s="4" t="s">
        <v>36</v>
      </c>
      <c r="C24" s="7"/>
      <c r="D24" s="4" t="s">
        <v>118</v>
      </c>
      <c r="E24" s="63" t="s">
        <v>12</v>
      </c>
    </row>
    <row r="25" spans="1:5" ht="15.75" thickBot="1">
      <c r="A25" s="4" t="s">
        <v>46</v>
      </c>
      <c r="C25" s="7">
        <v>20</v>
      </c>
      <c r="D25" s="4" t="s">
        <v>40</v>
      </c>
      <c r="E25" s="63" t="s">
        <v>12</v>
      </c>
    </row>
    <row r="26" spans="1:5" ht="15.75" thickBot="1">
      <c r="A26" s="4" t="s">
        <v>47</v>
      </c>
      <c r="C26" s="7">
        <v>21</v>
      </c>
      <c r="D26" s="4" t="s">
        <v>41</v>
      </c>
      <c r="E26" s="63" t="s">
        <v>10</v>
      </c>
    </row>
    <row r="27" spans="1:5" ht="15.75" thickBot="1">
      <c r="A27" s="24" t="s">
        <v>48</v>
      </c>
      <c r="C27" s="7">
        <v>22</v>
      </c>
      <c r="D27" s="4" t="s">
        <v>42</v>
      </c>
      <c r="E27" s="63" t="s">
        <v>10</v>
      </c>
    </row>
    <row r="28" spans="1:5" ht="15.75" thickBot="1">
      <c r="A28" s="4" t="s">
        <v>44</v>
      </c>
      <c r="C28" s="7">
        <v>23</v>
      </c>
      <c r="D28" s="4" t="s">
        <v>43</v>
      </c>
      <c r="E28" s="63" t="s">
        <v>13</v>
      </c>
    </row>
    <row r="29" spans="3:5" ht="15.75" thickBot="1">
      <c r="C29" s="7">
        <v>24</v>
      </c>
      <c r="D29" s="4" t="s">
        <v>44</v>
      </c>
      <c r="E29" s="63" t="s">
        <v>10</v>
      </c>
    </row>
    <row r="30" spans="1:5" ht="15.75" thickBot="1">
      <c r="A30" s="4"/>
      <c r="C30" s="7"/>
      <c r="D30" s="4" t="s">
        <v>117</v>
      </c>
      <c r="E30" s="63" t="s">
        <v>10</v>
      </c>
    </row>
    <row r="31" spans="3:7" ht="15.75" thickBot="1">
      <c r="C31" s="7">
        <v>25</v>
      </c>
      <c r="D31" s="4" t="s">
        <v>45</v>
      </c>
      <c r="E31" s="63" t="s">
        <v>11</v>
      </c>
      <c r="F31" s="63" t="s">
        <v>12</v>
      </c>
      <c r="G31" s="63" t="s">
        <v>14</v>
      </c>
    </row>
    <row r="32" spans="3:5" ht="15.75" thickBot="1">
      <c r="C32" s="7">
        <v>26</v>
      </c>
      <c r="D32" s="4" t="s">
        <v>46</v>
      </c>
      <c r="E32" s="63" t="s">
        <v>20</v>
      </c>
    </row>
    <row r="33" spans="1:7" ht="15.75" thickBot="1">
      <c r="A33" s="4"/>
      <c r="C33" s="7">
        <v>27</v>
      </c>
      <c r="D33" s="4" t="s">
        <v>47</v>
      </c>
      <c r="E33" s="63" t="s">
        <v>11</v>
      </c>
      <c r="F33" s="63" t="s">
        <v>12</v>
      </c>
      <c r="G33" s="63" t="s">
        <v>14</v>
      </c>
    </row>
    <row r="34" spans="1:5" ht="15.75" thickBot="1">
      <c r="A34" s="51"/>
      <c r="C34" s="50"/>
      <c r="D34" s="51" t="s">
        <v>107</v>
      </c>
      <c r="E34" s="63" t="s">
        <v>4</v>
      </c>
    </row>
    <row r="35" spans="1:5" ht="15.75" thickBot="1">
      <c r="A35" s="4"/>
      <c r="C35" s="50"/>
      <c r="D35" s="51" t="s">
        <v>108</v>
      </c>
      <c r="E35" s="63" t="s">
        <v>4</v>
      </c>
    </row>
    <row r="36" spans="1:5" ht="15.75" thickBot="1">
      <c r="A36" s="51"/>
      <c r="C36" s="50"/>
      <c r="D36" s="51" t="s">
        <v>121</v>
      </c>
      <c r="E36" s="63" t="s">
        <v>4</v>
      </c>
    </row>
    <row r="37" spans="1:5" ht="15.75" thickBot="1">
      <c r="A37" s="51"/>
      <c r="C37" s="50"/>
      <c r="D37" s="51" t="s">
        <v>109</v>
      </c>
      <c r="E37" s="63" t="s">
        <v>4</v>
      </c>
    </row>
    <row r="38" spans="1:5" ht="15.75" thickBot="1">
      <c r="A38" s="51"/>
      <c r="C38" s="2">
        <v>28</v>
      </c>
      <c r="D38" s="24" t="s">
        <v>48</v>
      </c>
      <c r="E38" s="63" t="s">
        <v>11</v>
      </c>
    </row>
    <row r="48" ht="12.75">
      <c r="A48" t="s">
        <v>100</v>
      </c>
    </row>
    <row r="49" ht="12.75">
      <c r="A49" t="s">
        <v>101</v>
      </c>
    </row>
    <row r="50" ht="12.75">
      <c r="A50" t="s">
        <v>102</v>
      </c>
    </row>
    <row r="51" ht="12.75">
      <c r="A51" t="s">
        <v>103</v>
      </c>
    </row>
    <row r="52" ht="12.75">
      <c r="A52" t="s">
        <v>104</v>
      </c>
    </row>
    <row r="53" ht="12.75">
      <c r="A53" t="s">
        <v>105</v>
      </c>
    </row>
    <row r="54" ht="12.75">
      <c r="A54" t="s">
        <v>50</v>
      </c>
    </row>
    <row r="55" ht="12.75">
      <c r="A55" t="s">
        <v>51</v>
      </c>
    </row>
    <row r="56" ht="12.75">
      <c r="A56" t="s">
        <v>52</v>
      </c>
    </row>
    <row r="57" ht="12.75">
      <c r="A57" t="s">
        <v>53</v>
      </c>
    </row>
    <row r="58" ht="12.75">
      <c r="A58" t="s">
        <v>54</v>
      </c>
    </row>
    <row r="59" ht="12.75">
      <c r="A59" t="s">
        <v>55</v>
      </c>
    </row>
    <row r="60" ht="12.75">
      <c r="A60" t="s">
        <v>56</v>
      </c>
    </row>
    <row r="61" ht="12.75">
      <c r="A61" t="s">
        <v>57</v>
      </c>
    </row>
    <row r="62" ht="12.75">
      <c r="A62" t="s">
        <v>62</v>
      </c>
    </row>
    <row r="63" ht="12.75">
      <c r="A63" t="s">
        <v>63</v>
      </c>
    </row>
    <row r="64" ht="12.75">
      <c r="A64" t="s">
        <v>64</v>
      </c>
    </row>
    <row r="65" ht="12.75">
      <c r="A65" t="s">
        <v>65</v>
      </c>
    </row>
    <row r="66" ht="12.75">
      <c r="A66" t="s">
        <v>66</v>
      </c>
    </row>
    <row r="67" ht="12.75">
      <c r="A67" t="s">
        <v>67</v>
      </c>
    </row>
    <row r="68" ht="12.75">
      <c r="A68" t="s">
        <v>68</v>
      </c>
    </row>
    <row r="69" ht="12.75">
      <c r="A69" t="s">
        <v>69</v>
      </c>
    </row>
    <row r="70" ht="12.75">
      <c r="A70" t="s">
        <v>71</v>
      </c>
    </row>
    <row r="71" ht="12.75">
      <c r="A71" t="s">
        <v>72</v>
      </c>
    </row>
    <row r="72" ht="12.75">
      <c r="A72" t="s">
        <v>73</v>
      </c>
    </row>
    <row r="73" ht="12.75">
      <c r="A73" t="s">
        <v>112</v>
      </c>
    </row>
    <row r="74" ht="12.75">
      <c r="A74" t="s">
        <v>74</v>
      </c>
    </row>
    <row r="75" ht="12.75">
      <c r="A75" t="s">
        <v>75</v>
      </c>
    </row>
    <row r="76" ht="12.75">
      <c r="A76" t="s">
        <v>76</v>
      </c>
    </row>
    <row r="77" ht="12.75">
      <c r="A77" t="s">
        <v>77</v>
      </c>
    </row>
    <row r="78" ht="12.75">
      <c r="A78" t="s">
        <v>78</v>
      </c>
    </row>
    <row r="79" ht="12.75">
      <c r="A79" t="s">
        <v>80</v>
      </c>
    </row>
    <row r="80" ht="12.75">
      <c r="A80" t="s">
        <v>81</v>
      </c>
    </row>
    <row r="81" ht="12.75">
      <c r="A81" t="s">
        <v>82</v>
      </c>
    </row>
    <row r="82" ht="12.75">
      <c r="A82" t="s">
        <v>83</v>
      </c>
    </row>
    <row r="83" ht="12.75">
      <c r="A83" t="s">
        <v>84</v>
      </c>
    </row>
    <row r="84" ht="12.75">
      <c r="A84" t="s">
        <v>85</v>
      </c>
    </row>
    <row r="85" ht="12.75">
      <c r="A85" t="s">
        <v>86</v>
      </c>
    </row>
    <row r="86" ht="12.75">
      <c r="A86" t="s">
        <v>87</v>
      </c>
    </row>
    <row r="87" ht="12.75">
      <c r="A87" t="s">
        <v>89</v>
      </c>
    </row>
    <row r="88" ht="12.75">
      <c r="A88" t="s">
        <v>90</v>
      </c>
    </row>
    <row r="89" ht="12.75">
      <c r="A89" t="s">
        <v>114</v>
      </c>
    </row>
    <row r="90" ht="12.75">
      <c r="A90" t="s">
        <v>91</v>
      </c>
    </row>
    <row r="91" ht="12.75">
      <c r="A91" t="s">
        <v>92</v>
      </c>
    </row>
    <row r="92" ht="12.75">
      <c r="A92" t="s">
        <v>93</v>
      </c>
    </row>
    <row r="93" ht="12.75">
      <c r="A93" t="s">
        <v>94</v>
      </c>
    </row>
    <row r="94" ht="12.75">
      <c r="A94" t="s">
        <v>95</v>
      </c>
    </row>
    <row r="95" ht="12.75">
      <c r="A95" t="s">
        <v>96</v>
      </c>
    </row>
    <row r="96" ht="12.75">
      <c r="A96" t="s">
        <v>97</v>
      </c>
    </row>
    <row r="97" ht="12.75">
      <c r="A97" t="s">
        <v>98</v>
      </c>
    </row>
  </sheetData>
  <sheetProtection/>
  <printOptions/>
  <pageMargins left="0.7" right="0.7" top="0.75" bottom="0.75" header="0.3" footer="0.3"/>
  <pageSetup horizontalDpi="1200" verticalDpi="1200" orientation="portrait" paperSize="9" r:id="rId1"/>
  <headerFooter>
    <oddFooter>&amp;L&amp;1#&amp;"Arial"&amp;8&amp;K737373General Information \ Generale \ Ogólna \ Sisäinen \ Generell \ Generell \ Obecné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Atul Khanzode</dc:creator>
  <cp:keywords/>
  <dc:description/>
  <cp:lastModifiedBy>Olli Seppänen</cp:lastModifiedBy>
  <dcterms:created xsi:type="dcterms:W3CDTF">2006-01-29T23:11:32Z</dcterms:created>
  <dcterms:modified xsi:type="dcterms:W3CDTF">2022-01-19T11:43:29Z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General</vt:lpwstr>
  </property>
</Properties>
</file>