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a.ruskeepaa\OneDrive - Aalto University\ARK-E1020 Building Design Studio\autumn 2022\"/>
    </mc:Choice>
  </mc:AlternateContent>
  <xr:revisionPtr revIDLastSave="0" documentId="13_ncr:1_{F7D65CD4-E320-4D1E-A9B8-B7FA79626FC8}" xr6:coauthVersionLast="47" xr6:coauthVersionMax="47" xr10:uidLastSave="{00000000-0000-0000-0000-000000000000}"/>
  <bookViews>
    <workbookView xWindow="-110" yWindow="-110" windowWidth="38620" windowHeight="21220" xr2:uid="{613647C5-2B19-4697-8857-95D0FBE3DF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7" i="1"/>
  <c r="F17" i="1"/>
  <c r="G132" i="1"/>
  <c r="F132" i="1"/>
  <c r="G108" i="1"/>
  <c r="F108" i="1"/>
  <c r="G95" i="1"/>
  <c r="F95" i="1"/>
  <c r="G78" i="1"/>
  <c r="F78" i="1"/>
  <c r="G50" i="1"/>
  <c r="F50" i="1"/>
  <c r="G39" i="1"/>
  <c r="F39" i="1"/>
  <c r="G29" i="1"/>
  <c r="F29" i="1"/>
  <c r="F11" i="1" l="1"/>
  <c r="F13" i="1" s="1"/>
  <c r="G13" i="1"/>
</calcChain>
</file>

<file path=xl/sharedStrings.xml><?xml version="1.0" encoding="utf-8"?>
<sst xmlns="http://schemas.openxmlformats.org/spreadsheetml/2006/main" count="153" uniqueCount="136">
  <si>
    <t>Aalto University</t>
  </si>
  <si>
    <t>School of Arts, Design and Architecture</t>
  </si>
  <si>
    <t>Department of Architecture</t>
  </si>
  <si>
    <t>Building Design</t>
  </si>
  <si>
    <t>ARK-E1020 Building Design Studio (12 cr)</t>
  </si>
  <si>
    <t>Autumn 2022, September 6th–December 13th</t>
  </si>
  <si>
    <t>Space List</t>
  </si>
  <si>
    <t>Storage</t>
  </si>
  <si>
    <t>Reception</t>
  </si>
  <si>
    <t>Exhibition hall</t>
  </si>
  <si>
    <t>Grand hall</t>
  </si>
  <si>
    <t>Exhibition and event hall</t>
  </si>
  <si>
    <t>Maker labs</t>
  </si>
  <si>
    <t>Ceramics lab</t>
  </si>
  <si>
    <t>Wood lab</t>
  </si>
  <si>
    <t>Paper lab</t>
  </si>
  <si>
    <t>Textile lab</t>
  </si>
  <si>
    <t>Metal lab</t>
  </si>
  <si>
    <t>Industrial lab</t>
  </si>
  <si>
    <t>Digital lab</t>
  </si>
  <si>
    <t>Food lab</t>
  </si>
  <si>
    <t>Bar</t>
  </si>
  <si>
    <t>Event support</t>
  </si>
  <si>
    <t>Furniture storage</t>
  </si>
  <si>
    <t>Meetings and workshops</t>
  </si>
  <si>
    <t>AD digital workshop</t>
  </si>
  <si>
    <t>AD physical workshop</t>
  </si>
  <si>
    <t>Studio</t>
  </si>
  <si>
    <t>Service point</t>
  </si>
  <si>
    <t>Reading area</t>
  </si>
  <si>
    <t>Collection maintenance and digitizing</t>
  </si>
  <si>
    <t>Guest office</t>
  </si>
  <si>
    <t>Guest office, large drawings</t>
  </si>
  <si>
    <t>Dish return</t>
  </si>
  <si>
    <t>Goods reception</t>
  </si>
  <si>
    <t>Retail area</t>
  </si>
  <si>
    <t>Service desk</t>
  </si>
  <si>
    <t>Back office</t>
  </si>
  <si>
    <t>Shops and services</t>
  </si>
  <si>
    <t>Main entrance</t>
  </si>
  <si>
    <t>Picnic area</t>
  </si>
  <si>
    <t>Play area</t>
  </si>
  <si>
    <t>Lockers</t>
  </si>
  <si>
    <t>Workstation group</t>
  </si>
  <si>
    <t>General logistics</t>
  </si>
  <si>
    <t>Loading area</t>
  </si>
  <si>
    <t>Technical workshops</t>
  </si>
  <si>
    <t>Storage, components</t>
  </si>
  <si>
    <t>Storage, reusable components</t>
  </si>
  <si>
    <t>Electrical workshop</t>
  </si>
  <si>
    <t>Experiences</t>
  </si>
  <si>
    <t>Canteen</t>
  </si>
  <si>
    <t>Retail</t>
  </si>
  <si>
    <t>Facility Services</t>
  </si>
  <si>
    <t>Building Services</t>
  </si>
  <si>
    <t>HVAC plant room(s)</t>
  </si>
  <si>
    <t>Transformer</t>
  </si>
  <si>
    <t>Switch</t>
  </si>
  <si>
    <t>Heating and water control</t>
  </si>
  <si>
    <t>Sprinkler riser room (optional)</t>
  </si>
  <si>
    <t>Restroom, accessible</t>
  </si>
  <si>
    <t>Dining room</t>
  </si>
  <si>
    <t># of units</t>
  </si>
  <si>
    <t>Library</t>
  </si>
  <si>
    <t>Open library collections</t>
  </si>
  <si>
    <t>Kitchen</t>
  </si>
  <si>
    <t>Office</t>
  </si>
  <si>
    <t>Staff locker rooms and showers</t>
  </si>
  <si>
    <t>Museum shop</t>
  </si>
  <si>
    <t>Back office and break room</t>
  </si>
  <si>
    <t>Restroom(s)</t>
  </si>
  <si>
    <t>Strollers</t>
  </si>
  <si>
    <t>Silent lounge</t>
  </si>
  <si>
    <t>Individual office</t>
  </si>
  <si>
    <t>Break room and kitchen</t>
  </si>
  <si>
    <t>Printers</t>
  </si>
  <si>
    <t>Conservation workshop</t>
  </si>
  <si>
    <t>Inspection, registration, and packing</t>
  </si>
  <si>
    <t>Secure logistics</t>
  </si>
  <si>
    <t>Reception and shipment area</t>
  </si>
  <si>
    <t>Personnel services</t>
  </si>
  <si>
    <t>Metal workshop</t>
  </si>
  <si>
    <t>Storage, tools</t>
  </si>
  <si>
    <t>Wood workshop</t>
  </si>
  <si>
    <t>Waste management and recycling</t>
  </si>
  <si>
    <t>Cleaning</t>
  </si>
  <si>
    <t>unit (m²)</t>
  </si>
  <si>
    <t>total (m²)</t>
  </si>
  <si>
    <t>Name</t>
  </si>
  <si>
    <t>Ratio GFA/NUA</t>
  </si>
  <si>
    <t>Gross Floor Area GFA (m²)</t>
  </si>
  <si>
    <t>Net Usable Area NUA (m²)</t>
  </si>
  <si>
    <t>Canteen hall, 200 seats</t>
  </si>
  <si>
    <t>Lobby and reception</t>
  </si>
  <si>
    <t>Sale and service counter, food pickup</t>
  </si>
  <si>
    <t>Reception, lounge, guided tours.</t>
  </si>
  <si>
    <t>Experimental museum shop.</t>
  </si>
  <si>
    <t>Retail partners and/or pop-up shops and services.</t>
  </si>
  <si>
    <t>Permanent/evolving exhibition.</t>
  </si>
  <si>
    <t>Floor-to-ceiling free height h ≥ 10 m. Banquets 600 pers. Cocktails 900 pers.</t>
  </si>
  <si>
    <t>Seating arrangements. Flat floor.</t>
  </si>
  <si>
    <t>Exhibition studio</t>
  </si>
  <si>
    <t>Exhibitions and events</t>
  </si>
  <si>
    <t>The story of Finnish architecture and design</t>
  </si>
  <si>
    <t>Pilot restaurant. Educational events.</t>
  </si>
  <si>
    <t>Food lab.</t>
  </si>
  <si>
    <t>Entrance</t>
  </si>
  <si>
    <t>Canteen Restaurant</t>
  </si>
  <si>
    <t>Lounges</t>
  </si>
  <si>
    <t>Exhibition spaces: floor-to-ceiling free height ≥ 4–5 m.</t>
  </si>
  <si>
    <t>30 pers.</t>
  </si>
  <si>
    <t>20 pers.</t>
  </si>
  <si>
    <t>12 pers.</t>
  </si>
  <si>
    <t>8 pers.</t>
  </si>
  <si>
    <t>Meeting room</t>
  </si>
  <si>
    <t>Facilitated workshops. Professional and enthusiast courses.</t>
  </si>
  <si>
    <t>Storage, office equipment</t>
  </si>
  <si>
    <t>Offices and Personnel services</t>
  </si>
  <si>
    <t>Offices</t>
  </si>
  <si>
    <t>Valuable items.</t>
  </si>
  <si>
    <t>Security lock/garage</t>
  </si>
  <si>
    <t>Semi-trailer 16,5 m. Accessed via general logistics loading area.</t>
  </si>
  <si>
    <t>Underground exterior space (outside building envelope). Floor-to-ceiling free height 5 m.</t>
  </si>
  <si>
    <t>Underground exterior space (outside building envelope).</t>
  </si>
  <si>
    <t>Central cleaning storage</t>
  </si>
  <si>
    <t>Cleaning storage(s)</t>
  </si>
  <si>
    <t>Mechanical spaces</t>
  </si>
  <si>
    <t>Underground.</t>
  </si>
  <si>
    <t>Telecommunication room</t>
  </si>
  <si>
    <t>Building security</t>
  </si>
  <si>
    <t>Study Hub and Meetings</t>
  </si>
  <si>
    <t>Cloakroom</t>
  </si>
  <si>
    <t>Paint shop</t>
  </si>
  <si>
    <t>Cloakroom and bag storage</t>
  </si>
  <si>
    <t>External perimeter area of all levels combined, including stairs and underground logistics, excluding large openings.</t>
  </si>
  <si>
    <t>Exluding building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</si>
</sst>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2" borderId="2" applyNumberFormat="0" applyBorder="0" applyAlignment="0" applyProtection="0"/>
  </cellStyleXfs>
  <cellXfs count="28">
    <xf numFmtId="0" fontId="0" fillId="0" borderId="0" xfId="0"/>
    <xf numFmtId="49" fontId="0" fillId="0" borderId="1" xfId="0" applyNumberFormat="1" applyBorder="1"/>
    <xf numFmtId="1" fontId="0" fillId="0" borderId="1" xfId="0" applyNumberFormat="1" applyBorder="1" applyAlignment="1">
      <alignment horizontal="right"/>
    </xf>
    <xf numFmtId="49" fontId="0" fillId="0" borderId="0" xfId="0" applyNumberFormat="1" applyBorder="1"/>
    <xf numFmtId="1" fontId="0" fillId="0" borderId="0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right"/>
    </xf>
    <xf numFmtId="49" fontId="0" fillId="0" borderId="0" xfId="0" applyNumberFormat="1"/>
    <xf numFmtId="49" fontId="0" fillId="0" borderId="0" xfId="0" applyNumberFormat="1" applyBorder="1" applyAlignment="1">
      <alignment horizontal="left" indent="1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Fill="1" applyBorder="1" applyAlignment="1">
      <alignment horizontal="right" wrapText="1"/>
    </xf>
    <xf numFmtId="1" fontId="0" fillId="0" borderId="0" xfId="0" applyNumberFormat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1" fontId="0" fillId="0" borderId="0" xfId="0" applyNumberFormat="1"/>
    <xf numFmtId="1" fontId="0" fillId="0" borderId="0" xfId="0" applyNumberForma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" fontId="2" fillId="0" borderId="1" xfId="0" applyNumberFormat="1" applyFont="1" applyFill="1" applyBorder="1" applyAlignment="1">
      <alignment horizontal="right"/>
    </xf>
    <xf numFmtId="1" fontId="0" fillId="2" borderId="0" xfId="1" applyNumberFormat="1" applyFont="1" applyBorder="1" applyAlignment="1">
      <alignment horizontal="left"/>
    </xf>
    <xf numFmtId="1" fontId="0" fillId="2" borderId="0" xfId="1" applyNumberFormat="1" applyFont="1" applyBorder="1" applyAlignment="1">
      <alignment horizontal="right"/>
    </xf>
    <xf numFmtId="1" fontId="0" fillId="2" borderId="0" xfId="1" applyNumberFormat="1" applyFont="1" applyBorder="1"/>
    <xf numFmtId="1" fontId="3" fillId="2" borderId="0" xfId="1" applyNumberFormat="1" applyBorder="1"/>
    <xf numFmtId="49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</cellXfs>
  <cellStyles count="2">
    <cellStyle name="Check Cell" xfId="1" builtinId="23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F8EE-26CD-4707-9130-5AE29C63EBE7}">
  <sheetPr>
    <pageSetUpPr fitToPage="1"/>
  </sheetPr>
  <dimension ref="A1:H140"/>
  <sheetViews>
    <sheetView tabSelected="1" zoomScaleNormal="100" workbookViewId="0">
      <selection activeCell="D2" sqref="D2"/>
    </sheetView>
  </sheetViews>
  <sheetFormatPr defaultColWidth="8.8984375" defaultRowHeight="11.5" x14ac:dyDescent="0.25"/>
  <cols>
    <col min="1" max="2" width="2.69921875" style="7" customWidth="1"/>
    <col min="3" max="3" width="30.69921875" style="7" customWidth="1"/>
    <col min="4" max="6" width="6.69921875" style="9" customWidth="1"/>
    <col min="7" max="7" width="6.69921875" style="17" customWidth="1"/>
    <col min="8" max="16384" width="8.8984375" style="7"/>
  </cols>
  <sheetData>
    <row r="1" spans="1:8" x14ac:dyDescent="0.25">
      <c r="A1" s="3" t="s">
        <v>0</v>
      </c>
      <c r="B1" s="3"/>
      <c r="C1" s="3"/>
      <c r="D1" s="12" t="s">
        <v>88</v>
      </c>
    </row>
    <row r="2" spans="1:8" x14ac:dyDescent="0.25">
      <c r="A2" s="3" t="s">
        <v>1</v>
      </c>
      <c r="B2" s="3"/>
      <c r="C2" s="3"/>
      <c r="D2" s="22"/>
      <c r="E2" s="23"/>
      <c r="F2" s="23"/>
      <c r="G2" s="24"/>
    </row>
    <row r="3" spans="1:8" x14ac:dyDescent="0.25">
      <c r="A3" s="3" t="s">
        <v>2</v>
      </c>
      <c r="B3" s="3"/>
      <c r="C3" s="3"/>
      <c r="D3" s="6"/>
      <c r="E3" s="6"/>
      <c r="F3" s="6"/>
      <c r="G3" s="18"/>
    </row>
    <row r="4" spans="1:8" x14ac:dyDescent="0.25">
      <c r="A4" s="3" t="s">
        <v>3</v>
      </c>
      <c r="B4" s="3"/>
      <c r="C4" s="3"/>
      <c r="D4" s="6"/>
      <c r="E4" s="6"/>
      <c r="F4" s="6"/>
      <c r="G4" s="18"/>
    </row>
    <row r="5" spans="1:8" x14ac:dyDescent="0.25">
      <c r="A5" s="3" t="s">
        <v>4</v>
      </c>
      <c r="B5" s="3"/>
      <c r="C5" s="3"/>
      <c r="D5" s="6"/>
      <c r="E5" s="6"/>
      <c r="F5" s="6"/>
    </row>
    <row r="6" spans="1:8" x14ac:dyDescent="0.25">
      <c r="A6" s="3"/>
      <c r="B6" s="3"/>
      <c r="C6" s="3"/>
      <c r="D6" s="6"/>
      <c r="E6" s="6"/>
      <c r="F6" s="6"/>
    </row>
    <row r="7" spans="1:8" x14ac:dyDescent="0.25">
      <c r="A7" s="3" t="s">
        <v>5</v>
      </c>
      <c r="B7" s="3"/>
      <c r="C7" s="3"/>
      <c r="D7" s="6"/>
      <c r="E7" s="6"/>
      <c r="F7" s="6"/>
    </row>
    <row r="8" spans="1:8" x14ac:dyDescent="0.25">
      <c r="A8" s="3"/>
      <c r="B8" s="3"/>
      <c r="C8" s="3"/>
      <c r="D8" s="6"/>
      <c r="E8" s="6"/>
      <c r="F8" s="6"/>
    </row>
    <row r="9" spans="1:8" x14ac:dyDescent="0.25">
      <c r="A9" s="3" t="s">
        <v>6</v>
      </c>
      <c r="B9" s="3"/>
      <c r="C9" s="3"/>
      <c r="D9" s="6"/>
      <c r="E9" s="6"/>
      <c r="F9" s="6"/>
    </row>
    <row r="10" spans="1:8" x14ac:dyDescent="0.25">
      <c r="A10" s="3"/>
      <c r="B10" s="3"/>
      <c r="C10" s="3"/>
      <c r="D10" s="6"/>
      <c r="E10" s="6"/>
      <c r="F10" s="6"/>
    </row>
    <row r="11" spans="1:8" x14ac:dyDescent="0.25">
      <c r="A11" s="3" t="s">
        <v>91</v>
      </c>
      <c r="B11" s="3"/>
      <c r="C11" s="3"/>
      <c r="D11" s="6"/>
      <c r="E11" s="6"/>
      <c r="F11" s="6">
        <f>F17+F29+F39+F50+F78+F95+F108</f>
        <v>8420</v>
      </c>
      <c r="G11" s="6">
        <f>G17+G29+G39+G50+G78+G95+G108</f>
        <v>0</v>
      </c>
      <c r="H11" s="7" t="s">
        <v>135</v>
      </c>
    </row>
    <row r="12" spans="1:8" x14ac:dyDescent="0.25">
      <c r="A12" s="3" t="s">
        <v>90</v>
      </c>
      <c r="B12" s="3"/>
      <c r="C12" s="3"/>
      <c r="D12" s="6"/>
      <c r="E12" s="6"/>
      <c r="F12" s="6">
        <v>11600</v>
      </c>
      <c r="G12" s="25"/>
      <c r="H12" s="7" t="s">
        <v>134</v>
      </c>
    </row>
    <row r="13" spans="1:8" x14ac:dyDescent="0.25">
      <c r="A13" s="7" t="s">
        <v>89</v>
      </c>
      <c r="F13" s="10">
        <f>F12/F11</f>
        <v>1.3776722090261282</v>
      </c>
      <c r="G13" s="9" t="e">
        <f>G12/G11</f>
        <v>#DIV/0!</v>
      </c>
    </row>
    <row r="14" spans="1:8" x14ac:dyDescent="0.25">
      <c r="A14" s="3"/>
      <c r="B14" s="3"/>
      <c r="C14" s="3"/>
      <c r="D14" s="6"/>
      <c r="E14" s="6"/>
      <c r="F14" s="6"/>
    </row>
    <row r="15" spans="1:8" ht="23" x14ac:dyDescent="0.25">
      <c r="A15" s="3"/>
      <c r="B15" s="3"/>
      <c r="C15" s="3"/>
      <c r="D15" s="13" t="s">
        <v>62</v>
      </c>
      <c r="E15" s="14" t="s">
        <v>86</v>
      </c>
      <c r="F15" s="14" t="s">
        <v>87</v>
      </c>
      <c r="G15" s="14" t="s">
        <v>87</v>
      </c>
    </row>
    <row r="16" spans="1:8" x14ac:dyDescent="0.25">
      <c r="A16" s="3"/>
      <c r="B16" s="3"/>
      <c r="C16" s="3"/>
      <c r="D16" s="13"/>
      <c r="E16" s="14"/>
      <c r="F16" s="14"/>
      <c r="G16" s="14"/>
    </row>
    <row r="17" spans="1:8" x14ac:dyDescent="0.25">
      <c r="A17" s="15" t="s">
        <v>106</v>
      </c>
      <c r="B17" s="1"/>
      <c r="C17" s="1"/>
      <c r="D17" s="2"/>
      <c r="E17" s="2"/>
      <c r="F17" s="19">
        <f>SUM(F18:F27)</f>
        <v>670</v>
      </c>
      <c r="G17" s="20">
        <f>SUM(G18:G27)</f>
        <v>0</v>
      </c>
    </row>
    <row r="18" spans="1:8" x14ac:dyDescent="0.25">
      <c r="A18" s="3"/>
      <c r="B18" s="5" t="s">
        <v>39</v>
      </c>
      <c r="C18" s="3"/>
      <c r="D18" s="6"/>
      <c r="E18" s="6"/>
      <c r="F18" s="6"/>
    </row>
    <row r="19" spans="1:8" x14ac:dyDescent="0.25">
      <c r="A19" s="3"/>
      <c r="B19" s="3"/>
      <c r="C19" s="5" t="s">
        <v>93</v>
      </c>
      <c r="D19" s="6"/>
      <c r="E19" s="6"/>
      <c r="F19" s="6">
        <v>340</v>
      </c>
      <c r="G19" s="25"/>
      <c r="H19" s="7" t="s">
        <v>95</v>
      </c>
    </row>
    <row r="20" spans="1:8" x14ac:dyDescent="0.25">
      <c r="A20" s="3"/>
      <c r="B20" s="3"/>
      <c r="C20" s="5" t="s">
        <v>70</v>
      </c>
      <c r="D20" s="6"/>
      <c r="E20" s="6"/>
      <c r="F20" s="6">
        <v>50</v>
      </c>
      <c r="G20" s="25"/>
    </row>
    <row r="21" spans="1:8" x14ac:dyDescent="0.25">
      <c r="A21" s="3"/>
      <c r="B21" s="3"/>
      <c r="C21" s="5" t="s">
        <v>60</v>
      </c>
      <c r="D21" s="6">
        <v>2</v>
      </c>
      <c r="E21" s="6">
        <v>5</v>
      </c>
      <c r="F21" s="6">
        <v>10</v>
      </c>
      <c r="G21" s="25"/>
    </row>
    <row r="22" spans="1:8" x14ac:dyDescent="0.25">
      <c r="A22" s="3"/>
      <c r="B22" s="3"/>
      <c r="C22" s="5" t="s">
        <v>133</v>
      </c>
      <c r="D22" s="6"/>
      <c r="E22" s="6"/>
      <c r="F22" s="6">
        <v>110</v>
      </c>
      <c r="G22" s="25"/>
    </row>
    <row r="23" spans="1:8" x14ac:dyDescent="0.25">
      <c r="A23" s="3"/>
      <c r="B23" s="3"/>
      <c r="C23" s="5" t="s">
        <v>71</v>
      </c>
      <c r="D23" s="6"/>
      <c r="E23" s="6"/>
      <c r="F23" s="6">
        <v>30</v>
      </c>
      <c r="G23" s="25"/>
    </row>
    <row r="24" spans="1:8" x14ac:dyDescent="0.25">
      <c r="A24" s="3"/>
      <c r="B24" s="3" t="s">
        <v>108</v>
      </c>
      <c r="C24" s="5"/>
      <c r="D24" s="6"/>
      <c r="E24" s="6"/>
      <c r="F24" s="6"/>
      <c r="G24" s="25"/>
    </row>
    <row r="25" spans="1:8" x14ac:dyDescent="0.25">
      <c r="A25" s="3"/>
      <c r="B25" s="3"/>
      <c r="C25" s="5" t="s">
        <v>72</v>
      </c>
      <c r="D25" s="6">
        <v>2</v>
      </c>
      <c r="E25" s="6">
        <v>20</v>
      </c>
      <c r="F25" s="6">
        <v>40</v>
      </c>
      <c r="G25" s="25"/>
    </row>
    <row r="26" spans="1:8" x14ac:dyDescent="0.25">
      <c r="A26" s="3"/>
      <c r="B26" s="3"/>
      <c r="C26" s="5" t="s">
        <v>41</v>
      </c>
      <c r="D26" s="6"/>
      <c r="E26" s="6"/>
      <c r="F26" s="6">
        <v>30</v>
      </c>
      <c r="G26" s="25"/>
    </row>
    <row r="27" spans="1:8" x14ac:dyDescent="0.25">
      <c r="A27" s="3"/>
      <c r="B27" s="3"/>
      <c r="C27" s="5" t="s">
        <v>40</v>
      </c>
      <c r="D27" s="6"/>
      <c r="E27" s="6"/>
      <c r="F27" s="6">
        <v>60</v>
      </c>
      <c r="G27" s="25"/>
    </row>
    <row r="28" spans="1:8" x14ac:dyDescent="0.25">
      <c r="A28" s="3"/>
      <c r="B28" s="3"/>
      <c r="C28" s="8"/>
      <c r="D28" s="6"/>
      <c r="E28" s="6"/>
      <c r="F28" s="6"/>
    </row>
    <row r="29" spans="1:8" x14ac:dyDescent="0.25">
      <c r="A29" s="15" t="s">
        <v>52</v>
      </c>
      <c r="B29" s="1"/>
      <c r="C29" s="1"/>
      <c r="D29" s="2"/>
      <c r="E29" s="2"/>
      <c r="F29" s="19">
        <f>SUM(F30:F37)</f>
        <v>300</v>
      </c>
      <c r="G29" s="19">
        <f>SUM(G30:G37)</f>
        <v>0</v>
      </c>
    </row>
    <row r="30" spans="1:8" x14ac:dyDescent="0.25">
      <c r="A30" s="3"/>
      <c r="B30" s="5" t="s">
        <v>68</v>
      </c>
      <c r="C30" s="3"/>
      <c r="D30" s="6"/>
      <c r="E30" s="6"/>
      <c r="F30" s="6"/>
      <c r="H30" s="7" t="s">
        <v>96</v>
      </c>
    </row>
    <row r="31" spans="1:8" x14ac:dyDescent="0.25">
      <c r="A31" s="3"/>
      <c r="B31" s="3"/>
      <c r="C31" s="5" t="s">
        <v>35</v>
      </c>
      <c r="D31" s="6"/>
      <c r="E31" s="6"/>
      <c r="F31" s="6">
        <v>200</v>
      </c>
      <c r="G31" s="25"/>
    </row>
    <row r="32" spans="1:8" x14ac:dyDescent="0.25">
      <c r="A32" s="3"/>
      <c r="B32" s="3"/>
      <c r="C32" s="5" t="s">
        <v>36</v>
      </c>
      <c r="D32" s="6"/>
      <c r="E32" s="6"/>
      <c r="F32" s="6">
        <v>20</v>
      </c>
      <c r="G32" s="25"/>
    </row>
    <row r="33" spans="1:8" x14ac:dyDescent="0.25">
      <c r="A33" s="3"/>
      <c r="B33" s="3"/>
      <c r="C33" s="5" t="s">
        <v>37</v>
      </c>
      <c r="D33" s="6"/>
      <c r="E33" s="6"/>
      <c r="F33" s="6">
        <v>10</v>
      </c>
      <c r="G33" s="25"/>
    </row>
    <row r="34" spans="1:8" x14ac:dyDescent="0.25">
      <c r="A34" s="3"/>
      <c r="B34" s="5" t="s">
        <v>38</v>
      </c>
      <c r="C34" s="3"/>
      <c r="D34" s="6"/>
      <c r="E34" s="6"/>
      <c r="F34" s="6"/>
      <c r="H34" s="7" t="s">
        <v>97</v>
      </c>
    </row>
    <row r="35" spans="1:8" x14ac:dyDescent="0.25">
      <c r="A35" s="3"/>
      <c r="B35" s="3"/>
      <c r="C35" s="5" t="s">
        <v>35</v>
      </c>
      <c r="D35" s="6"/>
      <c r="E35" s="6"/>
      <c r="F35" s="6">
        <v>50</v>
      </c>
      <c r="G35" s="25"/>
    </row>
    <row r="36" spans="1:8" x14ac:dyDescent="0.25">
      <c r="A36" s="3"/>
      <c r="B36" s="3"/>
      <c r="C36" s="5" t="s">
        <v>36</v>
      </c>
      <c r="D36" s="6"/>
      <c r="E36" s="6"/>
      <c r="F36" s="6">
        <v>10</v>
      </c>
      <c r="G36" s="25"/>
    </row>
    <row r="37" spans="1:8" x14ac:dyDescent="0.25">
      <c r="A37" s="3"/>
      <c r="B37" s="3"/>
      <c r="C37" s="5" t="s">
        <v>69</v>
      </c>
      <c r="D37" s="6"/>
      <c r="E37" s="6"/>
      <c r="F37" s="6">
        <v>10</v>
      </c>
      <c r="G37" s="25"/>
    </row>
    <row r="38" spans="1:8" x14ac:dyDescent="0.25">
      <c r="A38" s="3"/>
      <c r="B38" s="3"/>
      <c r="C38" s="8"/>
      <c r="D38" s="6"/>
      <c r="E38" s="6"/>
      <c r="F38" s="6"/>
    </row>
    <row r="39" spans="1:8" x14ac:dyDescent="0.25">
      <c r="A39" s="15" t="s">
        <v>107</v>
      </c>
      <c r="B39" s="1"/>
      <c r="C39" s="1"/>
      <c r="D39" s="2"/>
      <c r="E39" s="2"/>
      <c r="F39" s="19">
        <f>SUM(F40:F48)</f>
        <v>670</v>
      </c>
      <c r="G39" s="19">
        <f>SUM(G40:G48)</f>
        <v>0</v>
      </c>
    </row>
    <row r="40" spans="1:8" x14ac:dyDescent="0.25">
      <c r="A40" s="3"/>
      <c r="B40" s="5" t="s">
        <v>51</v>
      </c>
      <c r="C40" s="3"/>
      <c r="D40" s="6"/>
      <c r="E40" s="6"/>
      <c r="F40" s="6"/>
    </row>
    <row r="41" spans="1:8" x14ac:dyDescent="0.25">
      <c r="A41" s="3"/>
      <c r="B41" s="3"/>
      <c r="C41" s="5" t="s">
        <v>92</v>
      </c>
      <c r="D41" s="6"/>
      <c r="E41" s="6"/>
      <c r="F41" s="6">
        <v>300</v>
      </c>
      <c r="G41" s="25"/>
    </row>
    <row r="42" spans="1:8" x14ac:dyDescent="0.25">
      <c r="A42" s="3"/>
      <c r="B42" s="3"/>
      <c r="C42" s="5" t="s">
        <v>94</v>
      </c>
      <c r="D42" s="6"/>
      <c r="E42" s="6"/>
      <c r="F42" s="6">
        <v>80</v>
      </c>
      <c r="G42" s="25"/>
    </row>
    <row r="43" spans="1:8" x14ac:dyDescent="0.25">
      <c r="A43" s="3"/>
      <c r="B43" s="3"/>
      <c r="C43" s="5" t="s">
        <v>33</v>
      </c>
      <c r="D43" s="6"/>
      <c r="E43" s="6"/>
      <c r="F43" s="6">
        <v>10</v>
      </c>
      <c r="G43" s="25"/>
    </row>
    <row r="44" spans="1:8" x14ac:dyDescent="0.25">
      <c r="A44" s="3"/>
      <c r="B44" s="5" t="s">
        <v>65</v>
      </c>
      <c r="C44" s="3"/>
      <c r="D44" s="6"/>
      <c r="E44" s="6"/>
      <c r="F44" s="6"/>
    </row>
    <row r="45" spans="1:8" x14ac:dyDescent="0.25">
      <c r="A45" s="3"/>
      <c r="B45" s="3"/>
      <c r="C45" s="5" t="s">
        <v>34</v>
      </c>
      <c r="D45" s="6"/>
      <c r="E45" s="6"/>
      <c r="F45" s="6">
        <v>40</v>
      </c>
      <c r="G45" s="25"/>
    </row>
    <row r="46" spans="1:8" x14ac:dyDescent="0.25">
      <c r="A46" s="3"/>
      <c r="B46" s="3"/>
      <c r="C46" s="5" t="s">
        <v>66</v>
      </c>
      <c r="D46" s="6"/>
      <c r="E46" s="6"/>
      <c r="F46" s="6">
        <v>10</v>
      </c>
      <c r="G46" s="25"/>
    </row>
    <row r="47" spans="1:8" x14ac:dyDescent="0.25">
      <c r="A47" s="3"/>
      <c r="B47" s="3"/>
      <c r="C47" s="5" t="s">
        <v>65</v>
      </c>
      <c r="D47" s="6"/>
      <c r="E47" s="6"/>
      <c r="F47" s="6">
        <v>170</v>
      </c>
      <c r="G47" s="25"/>
    </row>
    <row r="48" spans="1:8" x14ac:dyDescent="0.25">
      <c r="A48" s="3"/>
      <c r="B48" s="3"/>
      <c r="C48" s="5" t="s">
        <v>67</v>
      </c>
      <c r="D48" s="6"/>
      <c r="E48" s="6"/>
      <c r="F48" s="6">
        <v>60</v>
      </c>
      <c r="G48" s="25"/>
    </row>
    <row r="49" spans="1:8" x14ac:dyDescent="0.25">
      <c r="A49" s="3"/>
      <c r="B49" s="3"/>
      <c r="C49" s="8"/>
      <c r="D49" s="6"/>
      <c r="E49" s="6"/>
      <c r="F49" s="6"/>
    </row>
    <row r="50" spans="1:8" ht="11.5" customHeight="1" x14ac:dyDescent="0.25">
      <c r="A50" s="15" t="s">
        <v>50</v>
      </c>
      <c r="B50" s="1"/>
      <c r="C50" s="1"/>
      <c r="D50" s="11"/>
      <c r="E50" s="11"/>
      <c r="F50" s="21">
        <f>SUM(F51:F76)</f>
        <v>3550</v>
      </c>
      <c r="G50" s="21">
        <f>SUM(G51:G76)</f>
        <v>0</v>
      </c>
      <c r="H50" s="7" t="s">
        <v>109</v>
      </c>
    </row>
    <row r="51" spans="1:8" ht="11.5" customHeight="1" x14ac:dyDescent="0.25">
      <c r="A51" s="3"/>
      <c r="B51" s="5" t="s">
        <v>103</v>
      </c>
      <c r="C51" s="3"/>
      <c r="D51" s="6"/>
      <c r="E51" s="6"/>
      <c r="F51" s="6"/>
      <c r="H51" s="7" t="s">
        <v>98</v>
      </c>
    </row>
    <row r="52" spans="1:8" ht="12" customHeight="1" x14ac:dyDescent="0.25">
      <c r="A52" s="3"/>
      <c r="B52" s="3"/>
      <c r="C52" s="5" t="s">
        <v>9</v>
      </c>
      <c r="D52" s="6"/>
      <c r="E52" s="6"/>
      <c r="F52" s="6">
        <v>300</v>
      </c>
      <c r="G52" s="25"/>
    </row>
    <row r="53" spans="1:8" ht="12" customHeight="1" x14ac:dyDescent="0.25">
      <c r="A53" s="3"/>
      <c r="B53" s="3"/>
      <c r="C53" s="5" t="s">
        <v>9</v>
      </c>
      <c r="D53" s="6"/>
      <c r="E53" s="6"/>
      <c r="F53" s="6">
        <v>200</v>
      </c>
      <c r="G53" s="25"/>
    </row>
    <row r="54" spans="1:8" ht="12" customHeight="1" x14ac:dyDescent="0.25">
      <c r="A54" s="3"/>
      <c r="B54" s="3"/>
      <c r="C54" s="5" t="s">
        <v>101</v>
      </c>
      <c r="D54" s="4">
        <v>2</v>
      </c>
      <c r="E54" s="4">
        <v>100</v>
      </c>
      <c r="F54" s="4">
        <v>200</v>
      </c>
      <c r="G54" s="25"/>
    </row>
    <row r="55" spans="1:8" ht="12" customHeight="1" x14ac:dyDescent="0.25">
      <c r="A55" s="3"/>
      <c r="B55" s="5" t="s">
        <v>102</v>
      </c>
      <c r="C55" s="3"/>
      <c r="D55" s="6"/>
      <c r="E55" s="6"/>
      <c r="F55" s="6"/>
    </row>
    <row r="56" spans="1:8" ht="12" customHeight="1" x14ac:dyDescent="0.25">
      <c r="A56" s="3"/>
      <c r="B56" s="3"/>
      <c r="C56" s="5" t="s">
        <v>10</v>
      </c>
      <c r="D56" s="6"/>
      <c r="E56" s="6"/>
      <c r="F56" s="6">
        <v>1000</v>
      </c>
      <c r="G56" s="25"/>
      <c r="H56" s="7" t="s">
        <v>99</v>
      </c>
    </row>
    <row r="57" spans="1:8" ht="12" customHeight="1" x14ac:dyDescent="0.25">
      <c r="A57" s="3"/>
      <c r="B57" s="3"/>
      <c r="C57" s="5" t="s">
        <v>11</v>
      </c>
      <c r="D57" s="6"/>
      <c r="E57" s="6"/>
      <c r="F57" s="6">
        <v>360</v>
      </c>
      <c r="G57" s="25"/>
      <c r="H57" s="7" t="s">
        <v>100</v>
      </c>
    </row>
    <row r="58" spans="1:8" ht="12" customHeight="1" x14ac:dyDescent="0.25">
      <c r="A58" s="3"/>
      <c r="B58" s="3"/>
      <c r="C58" s="5" t="s">
        <v>9</v>
      </c>
      <c r="D58" s="6">
        <v>2</v>
      </c>
      <c r="E58" s="6">
        <v>200</v>
      </c>
      <c r="F58" s="6">
        <v>400</v>
      </c>
      <c r="G58" s="25"/>
    </row>
    <row r="59" spans="1:8" ht="12" customHeight="1" x14ac:dyDescent="0.25">
      <c r="A59" s="3"/>
      <c r="B59" s="3"/>
      <c r="C59" s="5" t="s">
        <v>101</v>
      </c>
      <c r="D59" s="4">
        <v>2</v>
      </c>
      <c r="E59" s="4">
        <v>100</v>
      </c>
      <c r="F59" s="4">
        <v>200</v>
      </c>
      <c r="G59" s="25"/>
    </row>
    <row r="60" spans="1:8" ht="12" customHeight="1" x14ac:dyDescent="0.25">
      <c r="A60" s="3"/>
      <c r="B60" s="5" t="s">
        <v>12</v>
      </c>
      <c r="C60" s="3"/>
      <c r="D60" s="6"/>
      <c r="E60" s="6"/>
      <c r="F60" s="6"/>
    </row>
    <row r="61" spans="1:8" x14ac:dyDescent="0.25">
      <c r="A61" s="3"/>
      <c r="B61" s="3"/>
      <c r="C61" s="5" t="s">
        <v>13</v>
      </c>
      <c r="D61" s="6"/>
      <c r="E61" s="6"/>
      <c r="F61" s="6">
        <v>50</v>
      </c>
      <c r="G61" s="25"/>
    </row>
    <row r="62" spans="1:8" x14ac:dyDescent="0.25">
      <c r="A62" s="3"/>
      <c r="B62" s="3"/>
      <c r="C62" s="5" t="s">
        <v>14</v>
      </c>
      <c r="D62" s="6"/>
      <c r="E62" s="6"/>
      <c r="F62" s="6">
        <v>50</v>
      </c>
      <c r="G62" s="25"/>
    </row>
    <row r="63" spans="1:8" x14ac:dyDescent="0.25">
      <c r="A63" s="3"/>
      <c r="B63" s="3"/>
      <c r="C63" s="5" t="s">
        <v>15</v>
      </c>
      <c r="D63" s="6"/>
      <c r="E63" s="6"/>
      <c r="F63" s="6">
        <v>50</v>
      </c>
      <c r="G63" s="25"/>
    </row>
    <row r="64" spans="1:8" x14ac:dyDescent="0.25">
      <c r="A64" s="3"/>
      <c r="B64" s="3"/>
      <c r="C64" s="5" t="s">
        <v>16</v>
      </c>
      <c r="D64" s="6"/>
      <c r="E64" s="6"/>
      <c r="F64" s="6">
        <v>70</v>
      </c>
      <c r="G64" s="25"/>
    </row>
    <row r="65" spans="1:8" x14ac:dyDescent="0.25">
      <c r="A65" s="3"/>
      <c r="B65" s="3"/>
      <c r="C65" s="5" t="s">
        <v>17</v>
      </c>
      <c r="D65" s="6"/>
      <c r="E65" s="6"/>
      <c r="F65" s="6">
        <v>50</v>
      </c>
      <c r="G65" s="25"/>
    </row>
    <row r="66" spans="1:8" x14ac:dyDescent="0.25">
      <c r="A66" s="3"/>
      <c r="B66" s="3"/>
      <c r="C66" s="5" t="s">
        <v>18</v>
      </c>
      <c r="D66" s="6"/>
      <c r="E66" s="6"/>
      <c r="F66" s="6">
        <v>70</v>
      </c>
      <c r="G66" s="25"/>
    </row>
    <row r="67" spans="1:8" x14ac:dyDescent="0.25">
      <c r="A67" s="3"/>
      <c r="B67" s="3"/>
      <c r="C67" s="5" t="s">
        <v>19</v>
      </c>
      <c r="D67" s="6"/>
      <c r="E67" s="6"/>
      <c r="F67" s="6">
        <v>70</v>
      </c>
      <c r="G67" s="25"/>
    </row>
    <row r="68" spans="1:8" x14ac:dyDescent="0.25">
      <c r="A68" s="3"/>
      <c r="B68" s="5" t="s">
        <v>20</v>
      </c>
      <c r="C68" s="3"/>
      <c r="D68" s="6"/>
      <c r="E68" s="6"/>
      <c r="F68" s="6"/>
      <c r="H68" s="7" t="s">
        <v>104</v>
      </c>
    </row>
    <row r="69" spans="1:8" x14ac:dyDescent="0.25">
      <c r="A69" s="3"/>
      <c r="B69" s="3"/>
      <c r="C69" s="5" t="s">
        <v>61</v>
      </c>
      <c r="D69" s="6"/>
      <c r="E69" s="6"/>
      <c r="F69" s="6">
        <v>120</v>
      </c>
      <c r="G69" s="25"/>
    </row>
    <row r="70" spans="1:8" x14ac:dyDescent="0.25">
      <c r="A70" s="3"/>
      <c r="B70" s="3"/>
      <c r="C70" s="5" t="s">
        <v>21</v>
      </c>
      <c r="D70" s="6"/>
      <c r="E70" s="6"/>
      <c r="F70" s="6">
        <v>70</v>
      </c>
      <c r="G70" s="25"/>
    </row>
    <row r="71" spans="1:8" x14ac:dyDescent="0.25">
      <c r="A71" s="3"/>
      <c r="B71" s="3"/>
      <c r="C71" s="5" t="s">
        <v>70</v>
      </c>
      <c r="D71" s="6"/>
      <c r="E71" s="6"/>
      <c r="F71" s="6">
        <v>10</v>
      </c>
      <c r="G71" s="25"/>
    </row>
    <row r="72" spans="1:8" x14ac:dyDescent="0.25">
      <c r="A72" s="3"/>
      <c r="B72" s="3"/>
      <c r="C72" s="5" t="s">
        <v>65</v>
      </c>
      <c r="D72" s="6"/>
      <c r="E72" s="6"/>
      <c r="F72" s="6">
        <v>90</v>
      </c>
      <c r="G72" s="25"/>
      <c r="H72" s="7" t="s">
        <v>105</v>
      </c>
    </row>
    <row r="73" spans="1:8" x14ac:dyDescent="0.25">
      <c r="A73" s="3"/>
      <c r="B73" s="3"/>
      <c r="C73" s="5" t="s">
        <v>7</v>
      </c>
      <c r="D73" s="6"/>
      <c r="E73" s="6"/>
      <c r="F73" s="6">
        <v>10</v>
      </c>
      <c r="G73" s="25"/>
    </row>
    <row r="74" spans="1:8" x14ac:dyDescent="0.25">
      <c r="A74" s="3"/>
      <c r="B74" s="5" t="s">
        <v>22</v>
      </c>
      <c r="C74" s="3"/>
      <c r="D74" s="6"/>
      <c r="E74" s="6"/>
      <c r="F74" s="6"/>
    </row>
    <row r="75" spans="1:8" x14ac:dyDescent="0.25">
      <c r="A75" s="3"/>
      <c r="B75" s="3"/>
      <c r="C75" s="5" t="s">
        <v>23</v>
      </c>
      <c r="D75" s="6"/>
      <c r="E75" s="6"/>
      <c r="F75" s="6">
        <v>140</v>
      </c>
      <c r="G75" s="25"/>
    </row>
    <row r="76" spans="1:8" x14ac:dyDescent="0.25">
      <c r="A76" s="3"/>
      <c r="B76" s="3"/>
      <c r="C76" s="5" t="s">
        <v>67</v>
      </c>
      <c r="D76" s="6">
        <v>2</v>
      </c>
      <c r="E76" s="6">
        <v>20</v>
      </c>
      <c r="F76" s="6">
        <v>40</v>
      </c>
      <c r="G76" s="25"/>
    </row>
    <row r="77" spans="1:8" x14ac:dyDescent="0.25">
      <c r="A77" s="3"/>
      <c r="B77" s="3"/>
      <c r="C77" s="8"/>
      <c r="D77" s="6"/>
      <c r="E77" s="6"/>
      <c r="F77" s="6"/>
    </row>
    <row r="78" spans="1:8" x14ac:dyDescent="0.25">
      <c r="A78" s="15" t="s">
        <v>130</v>
      </c>
      <c r="B78" s="1"/>
      <c r="C78" s="1"/>
      <c r="D78" s="2"/>
      <c r="E78" s="2"/>
      <c r="F78" s="19">
        <f>SUM(F79:F93)</f>
        <v>1120</v>
      </c>
      <c r="G78" s="19">
        <f>SUM(G79:G93)</f>
        <v>0</v>
      </c>
    </row>
    <row r="79" spans="1:8" x14ac:dyDescent="0.25">
      <c r="A79" s="3"/>
      <c r="B79" s="5" t="s">
        <v>24</v>
      </c>
      <c r="C79" s="3"/>
      <c r="D79" s="6"/>
      <c r="E79" s="6"/>
      <c r="F79" s="6"/>
      <c r="H79" s="7" t="s">
        <v>115</v>
      </c>
    </row>
    <row r="80" spans="1:8" x14ac:dyDescent="0.25">
      <c r="A80" s="3"/>
      <c r="B80" s="3"/>
      <c r="C80" s="5" t="s">
        <v>25</v>
      </c>
      <c r="D80" s="6"/>
      <c r="E80" s="6"/>
      <c r="F80" s="6">
        <v>120</v>
      </c>
      <c r="G80" s="25"/>
    </row>
    <row r="81" spans="1:8" x14ac:dyDescent="0.25">
      <c r="A81" s="3"/>
      <c r="B81" s="3"/>
      <c r="C81" s="5" t="s">
        <v>26</v>
      </c>
      <c r="D81" s="6"/>
      <c r="E81" s="6"/>
      <c r="F81" s="6">
        <v>90</v>
      </c>
      <c r="G81" s="25"/>
    </row>
    <row r="82" spans="1:8" x14ac:dyDescent="0.25">
      <c r="A82" s="3"/>
      <c r="B82" s="3"/>
      <c r="C82" s="5" t="s">
        <v>114</v>
      </c>
      <c r="D82" s="6"/>
      <c r="E82" s="6"/>
      <c r="F82" s="6">
        <v>60</v>
      </c>
      <c r="G82" s="25"/>
      <c r="H82" s="7" t="s">
        <v>110</v>
      </c>
    </row>
    <row r="83" spans="1:8" x14ac:dyDescent="0.25">
      <c r="A83" s="3"/>
      <c r="B83" s="3"/>
      <c r="C83" s="5" t="s">
        <v>114</v>
      </c>
      <c r="D83" s="6">
        <v>2</v>
      </c>
      <c r="E83" s="6">
        <v>35</v>
      </c>
      <c r="F83" s="6">
        <v>70</v>
      </c>
      <c r="G83" s="25"/>
      <c r="H83" s="7" t="s">
        <v>111</v>
      </c>
    </row>
    <row r="84" spans="1:8" x14ac:dyDescent="0.25">
      <c r="A84" s="3"/>
      <c r="B84" s="3"/>
      <c r="C84" s="5" t="s">
        <v>114</v>
      </c>
      <c r="D84" s="6">
        <v>2</v>
      </c>
      <c r="E84" s="6">
        <v>25</v>
      </c>
      <c r="F84" s="6">
        <v>50</v>
      </c>
      <c r="G84" s="25"/>
      <c r="H84" s="7" t="s">
        <v>112</v>
      </c>
    </row>
    <row r="85" spans="1:8" x14ac:dyDescent="0.25">
      <c r="A85" s="3"/>
      <c r="B85" s="3"/>
      <c r="C85" s="5" t="s">
        <v>114</v>
      </c>
      <c r="D85" s="6">
        <v>3</v>
      </c>
      <c r="E85" s="6">
        <v>20</v>
      </c>
      <c r="F85" s="6">
        <v>60</v>
      </c>
      <c r="G85" s="25"/>
      <c r="H85" s="7" t="s">
        <v>113</v>
      </c>
    </row>
    <row r="86" spans="1:8" x14ac:dyDescent="0.25">
      <c r="A86" s="3"/>
      <c r="B86" s="3"/>
      <c r="C86" s="5" t="s">
        <v>27</v>
      </c>
      <c r="D86" s="6">
        <v>2</v>
      </c>
      <c r="E86" s="6">
        <v>90</v>
      </c>
      <c r="F86" s="6">
        <v>180</v>
      </c>
      <c r="G86" s="25"/>
    </row>
    <row r="87" spans="1:8" x14ac:dyDescent="0.25">
      <c r="A87" s="3"/>
      <c r="B87" s="5" t="s">
        <v>63</v>
      </c>
      <c r="C87" s="3"/>
      <c r="D87" s="6"/>
      <c r="E87" s="6"/>
      <c r="F87" s="6"/>
    </row>
    <row r="88" spans="1:8" x14ac:dyDescent="0.25">
      <c r="A88" s="3"/>
      <c r="B88" s="3"/>
      <c r="C88" s="5" t="s">
        <v>64</v>
      </c>
      <c r="D88" s="6"/>
      <c r="E88" s="6"/>
      <c r="F88" s="6">
        <v>350</v>
      </c>
      <c r="G88" s="25"/>
    </row>
    <row r="89" spans="1:8" x14ac:dyDescent="0.25">
      <c r="A89" s="3"/>
      <c r="B89" s="3"/>
      <c r="C89" s="5" t="s">
        <v>28</v>
      </c>
      <c r="D89" s="6"/>
      <c r="E89" s="6"/>
      <c r="F89" s="6">
        <v>20</v>
      </c>
      <c r="G89" s="25"/>
    </row>
    <row r="90" spans="1:8" x14ac:dyDescent="0.25">
      <c r="A90" s="3"/>
      <c r="B90" s="3"/>
      <c r="C90" s="5" t="s">
        <v>29</v>
      </c>
      <c r="D90" s="6"/>
      <c r="E90" s="6"/>
      <c r="F90" s="6">
        <v>40</v>
      </c>
      <c r="G90" s="25"/>
    </row>
    <row r="91" spans="1:8" x14ac:dyDescent="0.25">
      <c r="A91" s="3"/>
      <c r="B91" s="3"/>
      <c r="C91" s="5" t="s">
        <v>30</v>
      </c>
      <c r="D91" s="6"/>
      <c r="E91" s="6"/>
      <c r="F91" s="6">
        <v>40</v>
      </c>
      <c r="G91" s="25"/>
    </row>
    <row r="92" spans="1:8" x14ac:dyDescent="0.25">
      <c r="A92" s="3"/>
      <c r="B92" s="3"/>
      <c r="C92" s="5" t="s">
        <v>31</v>
      </c>
      <c r="D92" s="6">
        <v>2</v>
      </c>
      <c r="E92" s="6">
        <v>10</v>
      </c>
      <c r="F92" s="6">
        <v>20</v>
      </c>
      <c r="G92" s="25"/>
    </row>
    <row r="93" spans="1:8" x14ac:dyDescent="0.25">
      <c r="A93" s="3"/>
      <c r="B93" s="3"/>
      <c r="C93" s="5" t="s">
        <v>32</v>
      </c>
      <c r="D93" s="6">
        <v>2</v>
      </c>
      <c r="E93" s="6">
        <v>10</v>
      </c>
      <c r="F93" s="6">
        <v>20</v>
      </c>
      <c r="G93" s="25"/>
    </row>
    <row r="94" spans="1:8" x14ac:dyDescent="0.25">
      <c r="A94" s="3"/>
      <c r="B94" s="3"/>
      <c r="C94" s="8"/>
      <c r="D94" s="6"/>
      <c r="E94" s="6"/>
      <c r="F94" s="6"/>
    </row>
    <row r="95" spans="1:8" x14ac:dyDescent="0.25">
      <c r="A95" s="15" t="s">
        <v>117</v>
      </c>
      <c r="B95" s="1"/>
      <c r="C95" s="1"/>
      <c r="D95" s="2"/>
      <c r="E95" s="2"/>
      <c r="F95" s="19">
        <f>SUM(F96:F106)</f>
        <v>430</v>
      </c>
      <c r="G95" s="19">
        <f>SUM(G96:G106)</f>
        <v>0</v>
      </c>
    </row>
    <row r="96" spans="1:8" x14ac:dyDescent="0.25">
      <c r="A96" s="3"/>
      <c r="B96" s="5" t="s">
        <v>118</v>
      </c>
      <c r="C96" s="3"/>
      <c r="D96" s="6"/>
      <c r="E96" s="6"/>
      <c r="F96" s="6"/>
    </row>
    <row r="97" spans="1:8" x14ac:dyDescent="0.25">
      <c r="A97" s="3"/>
      <c r="B97" s="3"/>
      <c r="C97" s="5" t="s">
        <v>73</v>
      </c>
      <c r="D97" s="6">
        <v>10</v>
      </c>
      <c r="E97" s="6">
        <v>10</v>
      </c>
      <c r="F97" s="6">
        <v>100</v>
      </c>
      <c r="G97" s="25"/>
    </row>
    <row r="98" spans="1:8" x14ac:dyDescent="0.25">
      <c r="A98" s="3"/>
      <c r="B98" s="3"/>
      <c r="C98" s="5" t="s">
        <v>43</v>
      </c>
      <c r="D98" s="6">
        <v>7</v>
      </c>
      <c r="E98" s="6">
        <v>20</v>
      </c>
      <c r="F98" s="6">
        <v>140</v>
      </c>
      <c r="G98" s="25"/>
    </row>
    <row r="99" spans="1:8" x14ac:dyDescent="0.25">
      <c r="A99" s="3"/>
      <c r="B99" s="3"/>
      <c r="C99" s="5" t="s">
        <v>75</v>
      </c>
      <c r="D99" s="6"/>
      <c r="E99" s="6"/>
      <c r="F99" s="6">
        <v>10</v>
      </c>
      <c r="G99" s="25"/>
    </row>
    <row r="100" spans="1:8" x14ac:dyDescent="0.25">
      <c r="A100" s="3"/>
      <c r="B100" s="3"/>
      <c r="C100" s="5" t="s">
        <v>116</v>
      </c>
      <c r="D100" s="6"/>
      <c r="E100" s="6"/>
      <c r="F100" s="6">
        <v>10</v>
      </c>
      <c r="G100" s="25"/>
    </row>
    <row r="101" spans="1:8" x14ac:dyDescent="0.25">
      <c r="A101" s="3"/>
      <c r="B101" s="3"/>
      <c r="C101" s="5" t="s">
        <v>74</v>
      </c>
      <c r="D101" s="6"/>
      <c r="E101" s="6"/>
      <c r="F101" s="6">
        <v>40</v>
      </c>
      <c r="G101" s="25"/>
    </row>
    <row r="102" spans="1:8" x14ac:dyDescent="0.25">
      <c r="A102" s="3"/>
      <c r="B102" s="3"/>
      <c r="C102" s="5" t="s">
        <v>131</v>
      </c>
      <c r="D102" s="6"/>
      <c r="E102" s="6"/>
      <c r="F102" s="6">
        <v>15</v>
      </c>
      <c r="G102" s="25"/>
    </row>
    <row r="103" spans="1:8" x14ac:dyDescent="0.25">
      <c r="A103" s="3"/>
      <c r="B103" s="3"/>
      <c r="C103" s="5" t="s">
        <v>42</v>
      </c>
      <c r="D103" s="6"/>
      <c r="E103" s="6"/>
      <c r="F103" s="6">
        <v>15</v>
      </c>
      <c r="G103" s="25"/>
    </row>
    <row r="104" spans="1:8" x14ac:dyDescent="0.25">
      <c r="A104" s="3"/>
      <c r="B104" s="3"/>
      <c r="C104" s="5" t="s">
        <v>70</v>
      </c>
      <c r="D104" s="6"/>
      <c r="E104" s="6"/>
      <c r="F104" s="6">
        <v>10</v>
      </c>
      <c r="G104" s="25"/>
    </row>
    <row r="105" spans="1:8" x14ac:dyDescent="0.25">
      <c r="A105" s="3"/>
      <c r="B105" s="5" t="s">
        <v>80</v>
      </c>
      <c r="C105" s="3"/>
      <c r="D105" s="6"/>
      <c r="E105" s="6"/>
      <c r="F105" s="6"/>
    </row>
    <row r="106" spans="1:8" x14ac:dyDescent="0.25">
      <c r="A106" s="3"/>
      <c r="B106" s="3"/>
      <c r="C106" s="5" t="s">
        <v>67</v>
      </c>
      <c r="D106" s="6">
        <v>2</v>
      </c>
      <c r="E106" s="6">
        <v>45</v>
      </c>
      <c r="F106" s="6">
        <v>90</v>
      </c>
      <c r="G106" s="25"/>
    </row>
    <row r="108" spans="1:8" x14ac:dyDescent="0.25">
      <c r="A108" s="15" t="s">
        <v>53</v>
      </c>
      <c r="B108" s="1"/>
      <c r="C108" s="1"/>
      <c r="D108" s="2"/>
      <c r="E108" s="2"/>
      <c r="F108" s="19">
        <f>SUM(F109:F130)</f>
        <v>1680</v>
      </c>
      <c r="G108" s="19">
        <f>SUM(G109:G130)</f>
        <v>0</v>
      </c>
    </row>
    <row r="109" spans="1:8" x14ac:dyDescent="0.25">
      <c r="A109" s="3"/>
      <c r="B109" s="5" t="s">
        <v>78</v>
      </c>
      <c r="C109" s="3"/>
      <c r="D109" s="6"/>
      <c r="E109" s="6"/>
      <c r="F109" s="6"/>
      <c r="H109" s="7" t="s">
        <v>119</v>
      </c>
    </row>
    <row r="110" spans="1:8" x14ac:dyDescent="0.25">
      <c r="A110" s="3"/>
      <c r="B110" s="3"/>
      <c r="C110" s="5" t="s">
        <v>120</v>
      </c>
      <c r="D110" s="6"/>
      <c r="E110" s="6"/>
      <c r="F110" s="6">
        <v>150</v>
      </c>
      <c r="G110" s="25"/>
      <c r="H110" s="7" t="s">
        <v>121</v>
      </c>
    </row>
    <row r="111" spans="1:8" x14ac:dyDescent="0.25">
      <c r="A111" s="3"/>
      <c r="B111" s="3"/>
      <c r="C111" s="5" t="s">
        <v>79</v>
      </c>
      <c r="D111" s="6"/>
      <c r="E111" s="6"/>
      <c r="F111" s="6">
        <v>210</v>
      </c>
      <c r="G111" s="25"/>
    </row>
    <row r="112" spans="1:8" x14ac:dyDescent="0.25">
      <c r="A112" s="3"/>
      <c r="B112" s="3"/>
      <c r="C112" s="5" t="s">
        <v>77</v>
      </c>
      <c r="D112" s="6"/>
      <c r="E112" s="6"/>
      <c r="F112" s="6">
        <v>100</v>
      </c>
      <c r="G112" s="25"/>
    </row>
    <row r="113" spans="1:8" x14ac:dyDescent="0.25">
      <c r="A113" s="3"/>
      <c r="B113" s="3"/>
      <c r="C113" s="5" t="s">
        <v>76</v>
      </c>
      <c r="D113" s="6"/>
      <c r="E113" s="6"/>
      <c r="F113" s="6">
        <v>40</v>
      </c>
      <c r="G113" s="25"/>
    </row>
    <row r="114" spans="1:8" x14ac:dyDescent="0.25">
      <c r="A114" s="3"/>
      <c r="B114" s="3"/>
      <c r="C114" s="5" t="s">
        <v>7</v>
      </c>
      <c r="D114" s="6"/>
      <c r="E114" s="6"/>
      <c r="F114" s="6">
        <v>170</v>
      </c>
      <c r="G114" s="25"/>
    </row>
    <row r="115" spans="1:8" x14ac:dyDescent="0.25">
      <c r="A115" s="3"/>
      <c r="B115" s="5" t="s">
        <v>44</v>
      </c>
      <c r="C115" s="3"/>
      <c r="D115" s="6"/>
      <c r="E115" s="6"/>
      <c r="F115" s="6"/>
    </row>
    <row r="116" spans="1:8" x14ac:dyDescent="0.25">
      <c r="A116" s="3"/>
      <c r="B116" s="3"/>
      <c r="C116" s="5" t="s">
        <v>45</v>
      </c>
      <c r="D116" s="6"/>
      <c r="E116" s="6"/>
      <c r="F116" s="6">
        <v>400</v>
      </c>
      <c r="G116" s="25"/>
      <c r="H116" s="7" t="s">
        <v>122</v>
      </c>
    </row>
    <row r="117" spans="1:8" x14ac:dyDescent="0.25">
      <c r="A117" s="3"/>
      <c r="B117" s="3"/>
      <c r="C117" s="5" t="s">
        <v>8</v>
      </c>
      <c r="D117" s="6"/>
      <c r="E117" s="6"/>
      <c r="F117" s="6">
        <v>40</v>
      </c>
      <c r="G117" s="25"/>
    </row>
    <row r="118" spans="1:8" x14ac:dyDescent="0.25">
      <c r="A118" s="3"/>
      <c r="B118" s="3"/>
      <c r="C118" s="5" t="s">
        <v>7</v>
      </c>
      <c r="D118" s="6">
        <v>6</v>
      </c>
      <c r="E118" s="6">
        <v>30</v>
      </c>
      <c r="F118" s="6">
        <v>180</v>
      </c>
      <c r="G118" s="25"/>
    </row>
    <row r="119" spans="1:8" x14ac:dyDescent="0.25">
      <c r="A119" s="3"/>
      <c r="B119" s="3"/>
      <c r="C119" s="5" t="s">
        <v>84</v>
      </c>
      <c r="D119" s="6"/>
      <c r="E119" s="6"/>
      <c r="F119" s="6">
        <v>40</v>
      </c>
      <c r="G119" s="25"/>
      <c r="H119" s="7" t="s">
        <v>123</v>
      </c>
    </row>
    <row r="120" spans="1:8" x14ac:dyDescent="0.25">
      <c r="A120" s="3"/>
      <c r="B120" s="5" t="s">
        <v>46</v>
      </c>
      <c r="C120" s="3"/>
      <c r="D120" s="6"/>
      <c r="E120" s="6"/>
      <c r="F120" s="6"/>
    </row>
    <row r="121" spans="1:8" x14ac:dyDescent="0.25">
      <c r="A121" s="3"/>
      <c r="B121" s="3"/>
      <c r="C121" s="5" t="s">
        <v>83</v>
      </c>
      <c r="D121" s="6"/>
      <c r="E121" s="6"/>
      <c r="F121" s="6">
        <v>100</v>
      </c>
      <c r="G121" s="25"/>
    </row>
    <row r="122" spans="1:8" x14ac:dyDescent="0.25">
      <c r="A122" s="3"/>
      <c r="B122" s="3"/>
      <c r="C122" s="5" t="s">
        <v>81</v>
      </c>
      <c r="D122" s="6"/>
      <c r="E122" s="6"/>
      <c r="F122" s="6">
        <v>50</v>
      </c>
      <c r="G122" s="25"/>
    </row>
    <row r="123" spans="1:8" x14ac:dyDescent="0.25">
      <c r="A123" s="3"/>
      <c r="B123" s="3"/>
      <c r="C123" s="5" t="s">
        <v>132</v>
      </c>
      <c r="D123" s="6"/>
      <c r="E123" s="6"/>
      <c r="F123" s="6">
        <v>30</v>
      </c>
      <c r="G123" s="25"/>
    </row>
    <row r="124" spans="1:8" x14ac:dyDescent="0.25">
      <c r="A124" s="3"/>
      <c r="B124" s="3"/>
      <c r="C124" s="5" t="s">
        <v>49</v>
      </c>
      <c r="D124" s="6"/>
      <c r="E124" s="6"/>
      <c r="F124" s="6">
        <v>30</v>
      </c>
      <c r="G124" s="25"/>
    </row>
    <row r="125" spans="1:8" x14ac:dyDescent="0.25">
      <c r="A125" s="3"/>
      <c r="B125" s="3"/>
      <c r="C125" s="5" t="s">
        <v>47</v>
      </c>
      <c r="D125" s="6"/>
      <c r="E125" s="6"/>
      <c r="F125" s="6">
        <v>45</v>
      </c>
      <c r="G125" s="25"/>
    </row>
    <row r="126" spans="1:8" x14ac:dyDescent="0.25">
      <c r="A126" s="3"/>
      <c r="B126" s="3"/>
      <c r="C126" s="5" t="s">
        <v>48</v>
      </c>
      <c r="D126" s="6"/>
      <c r="E126" s="6"/>
      <c r="F126" s="6">
        <v>45</v>
      </c>
      <c r="G126" s="25"/>
    </row>
    <row r="127" spans="1:8" x14ac:dyDescent="0.25">
      <c r="A127" s="3"/>
      <c r="B127" s="3"/>
      <c r="C127" s="5" t="s">
        <v>82</v>
      </c>
      <c r="D127" s="6"/>
      <c r="E127" s="6"/>
      <c r="F127" s="6">
        <v>10</v>
      </c>
      <c r="G127" s="25"/>
    </row>
    <row r="128" spans="1:8" x14ac:dyDescent="0.25">
      <c r="B128" s="7" t="s">
        <v>85</v>
      </c>
    </row>
    <row r="129" spans="1:8" x14ac:dyDescent="0.25">
      <c r="C129" s="7" t="s">
        <v>124</v>
      </c>
      <c r="F129" s="9">
        <v>30</v>
      </c>
      <c r="G129" s="25"/>
    </row>
    <row r="130" spans="1:8" x14ac:dyDescent="0.25">
      <c r="C130" s="7" t="s">
        <v>125</v>
      </c>
      <c r="D130" s="9">
        <v>2</v>
      </c>
      <c r="E130" s="9">
        <v>5</v>
      </c>
      <c r="F130" s="9">
        <v>10</v>
      </c>
      <c r="G130" s="25"/>
    </row>
    <row r="132" spans="1:8" x14ac:dyDescent="0.25">
      <c r="A132" s="16" t="s">
        <v>54</v>
      </c>
      <c r="B132" s="1"/>
      <c r="C132" s="1"/>
      <c r="D132" s="2"/>
      <c r="E132" s="2"/>
      <c r="F132" s="19">
        <f>SUM(F134:F140)</f>
        <v>700</v>
      </c>
      <c r="G132" s="19">
        <f>SUM(G134:G140)</f>
        <v>0</v>
      </c>
    </row>
    <row r="133" spans="1:8" x14ac:dyDescent="0.25">
      <c r="A133" s="26"/>
      <c r="B133" s="3" t="s">
        <v>126</v>
      </c>
      <c r="C133" s="3"/>
      <c r="D133" s="6"/>
      <c r="E133" s="6"/>
      <c r="F133" s="27"/>
      <c r="G133" s="27"/>
    </row>
    <row r="134" spans="1:8" x14ac:dyDescent="0.25">
      <c r="C134" s="7" t="s">
        <v>55</v>
      </c>
      <c r="F134" s="9">
        <v>600</v>
      </c>
      <c r="G134" s="25"/>
      <c r="H134" s="7" t="s">
        <v>127</v>
      </c>
    </row>
    <row r="135" spans="1:8" x14ac:dyDescent="0.25">
      <c r="C135" s="7" t="s">
        <v>56</v>
      </c>
      <c r="F135" s="9">
        <v>15</v>
      </c>
      <c r="G135" s="25"/>
    </row>
    <row r="136" spans="1:8" x14ac:dyDescent="0.25">
      <c r="C136" s="7" t="s">
        <v>57</v>
      </c>
      <c r="F136" s="9">
        <v>15</v>
      </c>
      <c r="G136" s="25"/>
    </row>
    <row r="137" spans="1:8" x14ac:dyDescent="0.25">
      <c r="C137" s="7" t="s">
        <v>58</v>
      </c>
      <c r="F137" s="9">
        <v>30</v>
      </c>
      <c r="G137" s="25"/>
    </row>
    <row r="138" spans="1:8" x14ac:dyDescent="0.25">
      <c r="C138" s="7" t="s">
        <v>128</v>
      </c>
      <c r="F138" s="9">
        <v>10</v>
      </c>
      <c r="G138" s="25"/>
    </row>
    <row r="139" spans="1:8" x14ac:dyDescent="0.25">
      <c r="C139" s="7" t="s">
        <v>129</v>
      </c>
      <c r="F139" s="9">
        <v>10</v>
      </c>
      <c r="G139" s="25"/>
    </row>
    <row r="140" spans="1:8" x14ac:dyDescent="0.25">
      <c r="C140" s="7" t="s">
        <v>59</v>
      </c>
      <c r="F140" s="9">
        <v>20</v>
      </c>
      <c r="G140" s="25"/>
    </row>
  </sheetData>
  <phoneticPr fontId="1" type="noConversion"/>
  <pageMargins left="0.78740157480314965" right="0.78740157480314965" top="0.78740157480314965" bottom="0.78740157480314965" header="0.39370078740157483" footer="0.3937007874015748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esa.ruskeepaa</dc:creator>
  <cp:lastModifiedBy>esa.ruskeepaa</cp:lastModifiedBy>
  <cp:lastPrinted>2022-09-05T21:16:37Z</cp:lastPrinted>
  <dcterms:created xsi:type="dcterms:W3CDTF">2022-08-15T16:30:44Z</dcterms:created>
  <dcterms:modified xsi:type="dcterms:W3CDTF">2022-09-07T10:20:18Z</dcterms:modified>
</cp:coreProperties>
</file>