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solver_cvg" localSheetId="0" hidden="1">"""""""""""""""0,0001"""""""""""""""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Sheet1!#REF!</definedName>
    <definedName name="solver_mip" localSheetId="0" hidden="1">2147483647</definedName>
    <definedName name="solver_mni" localSheetId="0" hidden="1">30</definedName>
    <definedName name="solver_mrt" localSheetId="0" hidden="1">"""""""""""""""0,075"""""""""""""""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"""""""""""""""0,000001"""""""""""""""</definedName>
    <definedName name="solver_rbv" localSheetId="0" hidden="1">1</definedName>
    <definedName name="solver_rel1" localSheetId="0" hidden="1">2</definedName>
    <definedName name="solver_rhs1" localSheetId="0" hidden="1">Sheet1!#REF!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P28" i="1" l="1"/>
  <c r="R28" i="1" s="1"/>
  <c r="O20" i="1"/>
  <c r="P20" i="1" s="1"/>
  <c r="O28" i="1"/>
  <c r="O14" i="1"/>
  <c r="P14" i="1" s="1"/>
  <c r="R14" i="1" s="1"/>
  <c r="N33" i="1"/>
  <c r="O33" i="1" s="1"/>
  <c r="P33" i="1" s="1"/>
  <c r="R33" i="1" s="1"/>
  <c r="N29" i="1"/>
  <c r="O29" i="1" s="1"/>
  <c r="P29" i="1" s="1"/>
  <c r="R29" i="1" s="1"/>
  <c r="N28" i="1"/>
  <c r="N20" i="1"/>
  <c r="N19" i="1"/>
  <c r="O19" i="1" s="1"/>
  <c r="P19" i="1" s="1"/>
  <c r="R19" i="1" s="1"/>
  <c r="N14" i="1"/>
  <c r="N8" i="1"/>
  <c r="O8" i="1" s="1"/>
  <c r="P8" i="1" s="1"/>
  <c r="R8" i="1" s="1"/>
  <c r="N7" i="1"/>
  <c r="O7" i="1" s="1"/>
  <c r="P7" i="1" s="1"/>
  <c r="R7" i="1" s="1"/>
  <c r="N23" i="1" l="1"/>
  <c r="O23" i="1" s="1"/>
  <c r="P23" i="1" s="1"/>
  <c r="R23" i="1" s="1"/>
  <c r="N22" i="1"/>
  <c r="O22" i="1" s="1"/>
  <c r="P22" i="1" s="1"/>
  <c r="R22" i="1" s="1"/>
</calcChain>
</file>

<file path=xl/sharedStrings.xml><?xml version="1.0" encoding="utf-8"?>
<sst xmlns="http://schemas.openxmlformats.org/spreadsheetml/2006/main" count="43" uniqueCount="36">
  <si>
    <t>Assignment 4</t>
  </si>
  <si>
    <t>Expected return</t>
  </si>
  <si>
    <t>A</t>
  </si>
  <si>
    <t>B</t>
  </si>
  <si>
    <t>Legend</t>
  </si>
  <si>
    <t>Constant. Usually directly from task.</t>
  </si>
  <si>
    <r>
      <t xml:space="preserve">Provided formula. Do not change. </t>
    </r>
    <r>
      <rPr>
        <b/>
        <sz val="11"/>
        <color rgb="FF9C6500"/>
        <rFont val="Calibri"/>
        <family val="2"/>
        <scheme val="minor"/>
      </rPr>
      <t>DO NOT CUT OR MOVE CELLS!</t>
    </r>
  </si>
  <si>
    <t>Input cell. Input a formula or value here.</t>
  </si>
  <si>
    <t>Solver cell. Easiest to solve the variable in this cell with a solver (solver not necessary).</t>
  </si>
  <si>
    <t>Covariance matrix</t>
  </si>
  <si>
    <t>Weight</t>
  </si>
  <si>
    <t>HASH INPUT</t>
  </si>
  <si>
    <t>FORMATTED HASH INPUT</t>
  </si>
  <si>
    <t>YOUR HASH</t>
  </si>
  <si>
    <t>CORRECT HASH</t>
  </si>
  <si>
    <t>IS YOUR INPUT PROBABLY CORRECT?</t>
  </si>
  <si>
    <t>Note: The hashes may match, even if the answer is incorrect. Additionally, Excel Solver may cause decimal errors.</t>
  </si>
  <si>
    <t>a) What is the expected return of stock A?</t>
  </si>
  <si>
    <t>b) What is the standard deviation of the market portfolio?</t>
  </si>
  <si>
    <t>c) What are the  β's of the stocks?</t>
  </si>
  <si>
    <t>d) What is the return of the risk-free government obligations?</t>
  </si>
  <si>
    <t>Stock</t>
  </si>
  <si>
    <t>Number of stock</t>
  </si>
  <si>
    <t>Price</t>
  </si>
  <si>
    <t>Market value</t>
  </si>
  <si>
    <t>Correlation between A and B</t>
  </si>
  <si>
    <t>Expected return of the market portfolio</t>
  </si>
  <si>
    <t>Use decimal values instead.</t>
  </si>
  <si>
    <t>NOTE: Do not use any percentage values! They may cause problems with the hashes.</t>
  </si>
  <si>
    <t>Expected return of A</t>
  </si>
  <si>
    <t>Std. of returns</t>
  </si>
  <si>
    <t>Variance of the market porfolio</t>
  </si>
  <si>
    <t>Std. of the market portfolio</t>
  </si>
  <si>
    <t>Covariance with market</t>
  </si>
  <si>
    <t>Beta</t>
  </si>
  <si>
    <t>Risk-free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</si>
</sst>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3" applyNumberFormat="0" applyAlignment="0" applyProtection="0"/>
  </cellStyleXfs>
  <cellXfs count="16">
    <xf numFmtId="0" fontId="0" fillId="0" borderId="0" xfId="0"/>
    <xf numFmtId="0" fontId="1" fillId="0" borderId="1" xfId="1"/>
    <xf numFmtId="0" fontId="2" fillId="0" borderId="2" xfId="2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3" borderId="0" xfId="4"/>
    <xf numFmtId="0" fontId="7" fillId="0" borderId="0" xfId="0" applyFont="1"/>
    <xf numFmtId="0" fontId="5" fillId="4" borderId="0" xfId="5"/>
    <xf numFmtId="0" fontId="6" fillId="5" borderId="3" xfId="6"/>
    <xf numFmtId="0" fontId="3" fillId="2" borderId="0" xfId="3"/>
    <xf numFmtId="0" fontId="7" fillId="0" borderId="7" xfId="0" applyFont="1" applyBorder="1"/>
    <xf numFmtId="0" fontId="0" fillId="0" borderId="0" xfId="0" applyAlignment="1">
      <alignment horizontal="right"/>
    </xf>
    <xf numFmtId="0" fontId="4" fillId="3" borderId="0" xfId="4" applyAlignment="1">
      <alignment horizontal="right"/>
    </xf>
    <xf numFmtId="0" fontId="9" fillId="0" borderId="0" xfId="0" applyFont="1"/>
    <xf numFmtId="0" fontId="0" fillId="0" borderId="0" xfId="0" applyBorder="1"/>
  </cellXfs>
  <cellStyles count="7">
    <cellStyle name="Bad" xfId="4" builtinId="27"/>
    <cellStyle name="Good" xfId="3" builtinId="26"/>
    <cellStyle name="Heading 1" xfId="1" builtinId="16"/>
    <cellStyle name="Heading 2" xfId="2" builtinId="17"/>
    <cellStyle name="Input" xfId="6" builtinId="20"/>
    <cellStyle name="Neutral" xfId="5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6"/>
  <sheetViews>
    <sheetView tabSelected="1" topLeftCell="A4" workbookViewId="0">
      <selection activeCell="G14" sqref="G14"/>
    </sheetView>
  </sheetViews>
  <sheetFormatPr defaultRowHeight="15" x14ac:dyDescent="0.25"/>
  <cols>
    <col min="2" max="2" width="79.7109375" bestFit="1" customWidth="1"/>
    <col min="4" max="4" width="36.7109375" bestFit="1" customWidth="1"/>
    <col min="5" max="5" width="22.28515625" bestFit="1" customWidth="1"/>
    <col min="6" max="6" width="18.42578125" bestFit="1" customWidth="1"/>
    <col min="7" max="7" width="17.42578125" bestFit="1" customWidth="1"/>
    <col min="8" max="8" width="13.7109375" bestFit="1" customWidth="1"/>
    <col min="9" max="9" width="17.28515625" bestFit="1" customWidth="1"/>
    <col min="10" max="10" width="20" bestFit="1" customWidth="1"/>
    <col min="11" max="11" width="12" bestFit="1" customWidth="1"/>
    <col min="12" max="12" width="23.7109375" bestFit="1" customWidth="1"/>
    <col min="13" max="13" width="11.42578125" bestFit="1" customWidth="1"/>
    <col min="14" max="14" width="14.42578125" bestFit="1" customWidth="1"/>
    <col min="15" max="15" width="23.7109375" bestFit="1" customWidth="1"/>
    <col min="16" max="16" width="11.42578125" bestFit="1" customWidth="1"/>
    <col min="17" max="17" width="14.42578125" bestFit="1" customWidth="1"/>
    <col min="18" max="18" width="34.140625" bestFit="1" customWidth="1"/>
  </cols>
  <sheetData>
    <row r="2" spans="2:18" ht="20.25" thickBot="1" x14ac:dyDescent="0.35">
      <c r="B2" s="1" t="s">
        <v>0</v>
      </c>
    </row>
    <row r="3" spans="2:18" ht="27" thickTop="1" x14ac:dyDescent="0.4">
      <c r="D3" s="14" t="s">
        <v>28</v>
      </c>
    </row>
    <row r="4" spans="2:18" ht="26.25" x14ac:dyDescent="0.4">
      <c r="B4" s="7" t="s">
        <v>4</v>
      </c>
      <c r="D4" s="14" t="s">
        <v>27</v>
      </c>
    </row>
    <row r="5" spans="2:18" x14ac:dyDescent="0.25">
      <c r="B5" s="6" t="s">
        <v>5</v>
      </c>
      <c r="N5" t="s">
        <v>16</v>
      </c>
    </row>
    <row r="6" spans="2:18" x14ac:dyDescent="0.25">
      <c r="B6" s="8" t="s">
        <v>6</v>
      </c>
      <c r="D6" s="3" t="s">
        <v>21</v>
      </c>
      <c r="E6" s="4" t="s">
        <v>22</v>
      </c>
      <c r="F6" s="4" t="s">
        <v>23</v>
      </c>
      <c r="G6" s="4" t="s">
        <v>1</v>
      </c>
      <c r="H6" s="4" t="s">
        <v>30</v>
      </c>
      <c r="I6" s="4" t="s">
        <v>24</v>
      </c>
      <c r="J6" s="4" t="s">
        <v>10</v>
      </c>
      <c r="N6" s="11" t="s">
        <v>11</v>
      </c>
      <c r="O6" s="7" t="s">
        <v>12</v>
      </c>
      <c r="P6" s="7" t="s">
        <v>13</v>
      </c>
      <c r="Q6" s="7" t="s">
        <v>14</v>
      </c>
      <c r="R6" s="7" t="s">
        <v>15</v>
      </c>
    </row>
    <row r="7" spans="2:18" x14ac:dyDescent="0.25">
      <c r="B7" s="9" t="s">
        <v>7</v>
      </c>
      <c r="D7" s="5" t="s">
        <v>2</v>
      </c>
      <c r="E7" s="6"/>
      <c r="F7" s="6"/>
      <c r="G7" s="13"/>
      <c r="H7" s="6"/>
      <c r="I7" s="9"/>
      <c r="J7" s="9"/>
      <c r="M7" s="5"/>
      <c r="N7" s="15">
        <f>J7</f>
        <v>0</v>
      </c>
      <c r="O7" s="12" t="str">
        <f t="shared" ref="O7:O33" si="0">LEFT(SUBSTITUTE(N7, ",", "."), 8)</f>
        <v>0</v>
      </c>
      <c r="P7">
        <f>MOD(MOD(MOD(MOD(MOD(IF(LEN(O7)&gt;=1,CODE(MID(O7,1,1))+10,31),1009)*IF(LEN(O7)&gt;=3,CODE(MID(O7,3,1))+10,41),1009)*IF(LEN(O7)&gt;=5,CODE(MID(O7,5,1))+10,59),1009)*IF(LEN(O7)&gt;=7,CODE(MID(O7,7,1))+10,26),1009)*IF(LEN(O7)&gt;=9,CODE(MID(O7,9,1))+10,53),1009)</f>
        <v>657</v>
      </c>
      <c r="Q7">
        <v>553</v>
      </c>
      <c r="R7" t="b">
        <f>Q7=P7</f>
        <v>0</v>
      </c>
    </row>
    <row r="8" spans="2:18" x14ac:dyDescent="0.25">
      <c r="B8" s="10" t="s">
        <v>8</v>
      </c>
      <c r="D8" s="5" t="s">
        <v>3</v>
      </c>
      <c r="E8" s="6"/>
      <c r="F8" s="6"/>
      <c r="G8" s="6"/>
      <c r="H8" s="6"/>
      <c r="I8" s="9"/>
      <c r="J8" s="9"/>
      <c r="M8" s="5"/>
      <c r="N8" s="15">
        <f>J8</f>
        <v>0</v>
      </c>
      <c r="O8" s="12" t="str">
        <f t="shared" si="0"/>
        <v>0</v>
      </c>
      <c r="P8">
        <f t="shared" ref="P8" si="1">MOD(MOD(MOD(MOD(MOD(IF(LEN(O8)&gt;=1,CODE(MID(O8,1,1))+10,31),1009)*IF(LEN(O8)&gt;=3,CODE(MID(O8,3,1))+10,41),1009)*IF(LEN(O8)&gt;=5,CODE(MID(O8,5,1))+10,59),1009)*IF(LEN(O8)&gt;=7,CODE(MID(O8,7,1))+10,26),1009)*IF(LEN(O8)&gt;=9,CODE(MID(O8,9,1))+10,53),1009)</f>
        <v>657</v>
      </c>
      <c r="Q8">
        <v>389</v>
      </c>
      <c r="R8" t="b">
        <f t="shared" ref="R8" si="2">Q8=P8</f>
        <v>0</v>
      </c>
    </row>
    <row r="9" spans="2:18" x14ac:dyDescent="0.25">
      <c r="M9" s="5"/>
      <c r="N9" s="15"/>
      <c r="O9" s="12"/>
    </row>
    <row r="10" spans="2:18" x14ac:dyDescent="0.25">
      <c r="D10" t="s">
        <v>25</v>
      </c>
      <c r="E10" s="6"/>
      <c r="M10" s="5"/>
      <c r="O10" s="12"/>
    </row>
    <row r="11" spans="2:18" x14ac:dyDescent="0.25">
      <c r="D11" t="s">
        <v>26</v>
      </c>
      <c r="E11" s="6"/>
      <c r="M11" s="5"/>
      <c r="O11" s="12"/>
    </row>
    <row r="12" spans="2:18" x14ac:dyDescent="0.25">
      <c r="M12" s="5"/>
      <c r="O12" s="12"/>
    </row>
    <row r="13" spans="2:18" ht="18" thickBot="1" x14ac:dyDescent="0.35">
      <c r="B13" s="2" t="s">
        <v>17</v>
      </c>
      <c r="M13" s="5"/>
      <c r="O13" s="12"/>
    </row>
    <row r="14" spans="2:18" ht="15.75" thickTop="1" x14ac:dyDescent="0.25">
      <c r="D14" t="s">
        <v>29</v>
      </c>
      <c r="E14" s="9"/>
      <c r="M14" s="5"/>
      <c r="N14">
        <f>E14</f>
        <v>0</v>
      </c>
      <c r="O14" s="12" t="str">
        <f t="shared" si="0"/>
        <v>0</v>
      </c>
      <c r="P14">
        <f>MOD(MOD(MOD(MOD(MOD(IF(LEN(O14)&gt;=1,CODE(MID(O14,1,1))+10,31),1009)*IF(LEN(O14)&gt;=3,CODE(MID(O14,3,1))+10,41),1009)*IF(LEN(O14)&gt;=5,CODE(MID(O14,5,1))+10,59),1009)*IF(LEN(O14)&gt;=7,CODE(MID(O14,7,1))+10,26),1009)*IF(LEN(O14)&gt;=9,CODE(MID(O14,9,1))+10,53),1009)</f>
        <v>657</v>
      </c>
      <c r="Q14">
        <v>388</v>
      </c>
      <c r="R14" t="b">
        <f>Q14=P14</f>
        <v>0</v>
      </c>
    </row>
    <row r="15" spans="2:18" x14ac:dyDescent="0.25">
      <c r="M15" s="5"/>
      <c r="O15" s="12"/>
    </row>
    <row r="16" spans="2:18" x14ac:dyDescent="0.25">
      <c r="M16" s="5"/>
      <c r="O16" s="12"/>
    </row>
    <row r="17" spans="2:18" ht="18" thickBot="1" x14ac:dyDescent="0.35">
      <c r="B17" s="2" t="s">
        <v>18</v>
      </c>
      <c r="M17" s="5"/>
      <c r="O17" s="12"/>
    </row>
    <row r="18" spans="2:18" ht="15.75" thickTop="1" x14ac:dyDescent="0.25">
      <c r="D18" s="3" t="s">
        <v>9</v>
      </c>
      <c r="E18" s="4" t="s">
        <v>2</v>
      </c>
      <c r="F18" s="4" t="s">
        <v>3</v>
      </c>
      <c r="M18" s="5"/>
      <c r="O18" s="12"/>
    </row>
    <row r="19" spans="2:18" x14ac:dyDescent="0.25">
      <c r="D19" s="5" t="s">
        <v>2</v>
      </c>
      <c r="E19" s="9"/>
      <c r="F19" s="9"/>
      <c r="M19" s="5"/>
      <c r="N19">
        <f>E19</f>
        <v>0</v>
      </c>
      <c r="O19" s="12" t="str">
        <f t="shared" si="0"/>
        <v>0</v>
      </c>
      <c r="P19">
        <f>MOD(MOD(MOD(MOD(MOD(IF(LEN(O19)&gt;=1,CODE(MID(O19,1,1))+10,31),1009)*IF(LEN(O19)&gt;=3,CODE(MID(O19,3,1))+10,41),1009)*IF(LEN(O19)&gt;=5,CODE(MID(O19,5,1))+10,59),1009)*IF(LEN(O19)&gt;=7,CODE(MID(O19,7,1))+10,26),1009)*IF(LEN(O19)&gt;=9,CODE(MID(O19,9,1))+10,53),1009)</f>
        <v>657</v>
      </c>
      <c r="Q19">
        <v>117</v>
      </c>
      <c r="R19" t="b">
        <f>Q19=P19</f>
        <v>0</v>
      </c>
    </row>
    <row r="20" spans="2:18" x14ac:dyDescent="0.25">
      <c r="D20" s="5" t="s">
        <v>3</v>
      </c>
      <c r="E20" s="9"/>
      <c r="F20" s="9"/>
      <c r="M20" s="5"/>
      <c r="N20">
        <f>E20</f>
        <v>0</v>
      </c>
      <c r="O20" s="12" t="str">
        <f t="shared" si="0"/>
        <v>0</v>
      </c>
      <c r="P20">
        <f>MOD(MOD(MOD(MOD(MOD(IF(LEN(O20)&gt;=1,CODE(MID(O20,1,1))+10,31),1009)*IF(LEN(O20)&gt;=3,CODE(MID(O20,3,1))+10,41),1009)*IF(LEN(O20)&gt;=5,CODE(MID(O20,5,1))+10,59),1009)*IF(LEN(O20)&gt;=7,CODE(MID(O20,7,1))+10,26),1009)*IF(LEN(O20)&gt;=9,CODE(MID(O20,9,1))+10,53),1009)</f>
        <v>657</v>
      </c>
      <c r="Q20">
        <v>880</v>
      </c>
    </row>
    <row r="21" spans="2:18" x14ac:dyDescent="0.25">
      <c r="M21" s="5"/>
      <c r="O21" s="12"/>
    </row>
    <row r="22" spans="2:18" x14ac:dyDescent="0.25">
      <c r="D22" t="s">
        <v>31</v>
      </c>
      <c r="E22" s="9"/>
      <c r="M22" s="5"/>
      <c r="N22">
        <f>E22</f>
        <v>0</v>
      </c>
      <c r="O22" s="12" t="str">
        <f t="shared" si="0"/>
        <v>0</v>
      </c>
      <c r="P22">
        <f>MOD(MOD(MOD(MOD(MOD(IF(LEN(O22)&gt;=1,CODE(MID(O22,1,1))+10,31),1009)*IF(LEN(O22)&gt;=3,CODE(MID(O22,3,1))+10,41),1009)*IF(LEN(O22)&gt;=5,CODE(MID(O22,5,1))+10,59),1009)*IF(LEN(O22)&gt;=7,CODE(MID(O22,7,1))+10,26),1009)*IF(LEN(O22)&gt;=9,CODE(MID(O22,9,1))+10,53),1009)</f>
        <v>657</v>
      </c>
      <c r="Q22">
        <v>779</v>
      </c>
      <c r="R22" t="b">
        <f>Q22=P22</f>
        <v>0</v>
      </c>
    </row>
    <row r="23" spans="2:18" x14ac:dyDescent="0.25">
      <c r="D23" t="s">
        <v>32</v>
      </c>
      <c r="E23" s="9"/>
      <c r="M23" s="5"/>
      <c r="N23">
        <f>E23</f>
        <v>0</v>
      </c>
      <c r="O23" s="12" t="str">
        <f t="shared" si="0"/>
        <v>0</v>
      </c>
      <c r="P23">
        <f t="shared" ref="P23" si="3">MOD(MOD(MOD(MOD(MOD(IF(LEN(O23)&gt;=1,CODE(MID(O23,1,1))+10,31),1009)*IF(LEN(O23)&gt;=3,CODE(MID(O23,3,1))+10,41),1009)*IF(LEN(O23)&gt;=5,CODE(MID(O23,5,1))+10,59),1009)*IF(LEN(O23)&gt;=7,CODE(MID(O23,7,1))+10,26),1009)*IF(LEN(O23)&gt;=9,CODE(MID(O23,9,1))+10,53),1009)</f>
        <v>657</v>
      </c>
      <c r="Q23">
        <v>182</v>
      </c>
      <c r="R23" t="b">
        <f>Q23=P23</f>
        <v>0</v>
      </c>
    </row>
    <row r="24" spans="2:18" x14ac:dyDescent="0.25">
      <c r="M24" s="5"/>
      <c r="O24" s="12"/>
    </row>
    <row r="25" spans="2:18" x14ac:dyDescent="0.25">
      <c r="M25" s="5"/>
      <c r="O25" s="12"/>
    </row>
    <row r="26" spans="2:18" ht="18" thickBot="1" x14ac:dyDescent="0.35">
      <c r="B26" s="2" t="s">
        <v>19</v>
      </c>
      <c r="M26" s="5"/>
      <c r="O26" s="12"/>
    </row>
    <row r="27" spans="2:18" ht="15.75" thickTop="1" x14ac:dyDescent="0.25">
      <c r="D27" s="3" t="s">
        <v>21</v>
      </c>
      <c r="E27" s="4" t="s">
        <v>33</v>
      </c>
      <c r="F27" s="4" t="s">
        <v>34</v>
      </c>
      <c r="M27" s="5"/>
      <c r="O27" s="12"/>
    </row>
    <row r="28" spans="2:18" x14ac:dyDescent="0.25">
      <c r="D28" s="5" t="s">
        <v>2</v>
      </c>
      <c r="E28" s="9"/>
      <c r="F28" s="9"/>
      <c r="M28" s="5"/>
      <c r="N28">
        <f>E28</f>
        <v>0</v>
      </c>
      <c r="O28" s="12" t="str">
        <f t="shared" si="0"/>
        <v>0</v>
      </c>
      <c r="P28">
        <f>MOD(MOD(MOD(MOD(MOD(IF(LEN(O28)&gt;=1,CODE(MID(O28,1,1))+10,31),1009)*IF(LEN(O28)&gt;=3,CODE(MID(O28,3,1))+10,41),1009)*IF(LEN(O28)&gt;=5,CODE(MID(O28,5,1))+10,59),1009)*IF(LEN(O28)&gt;=7,CODE(MID(O28,7,1))+10,26),1009)*IF(LEN(O28)&gt;=9,CODE(MID(O28,9,1))+10,53),1009)</f>
        <v>657</v>
      </c>
      <c r="Q28">
        <v>9</v>
      </c>
      <c r="R28" t="b">
        <f>Q28=P28</f>
        <v>0</v>
      </c>
    </row>
    <row r="29" spans="2:18" x14ac:dyDescent="0.25">
      <c r="D29" s="5" t="s">
        <v>3</v>
      </c>
      <c r="E29" s="9"/>
      <c r="F29" s="9"/>
      <c r="M29" s="5"/>
      <c r="N29">
        <f>F29</f>
        <v>0</v>
      </c>
      <c r="O29" s="12" t="str">
        <f t="shared" si="0"/>
        <v>0</v>
      </c>
      <c r="P29">
        <f>MOD(MOD(MOD(MOD(MOD(IF(LEN(O29)&gt;=1,CODE(MID(O29,1,1))+10,31),1009)*IF(LEN(O29)&gt;=3,CODE(MID(O29,3,1))+10,41),1009)*IF(LEN(O29)&gt;=5,CODE(MID(O29,5,1))+10,59),1009)*IF(LEN(O29)&gt;=7,CODE(MID(O29,7,1))+10,26),1009)*IF(LEN(O29)&gt;=9,CODE(MID(O29,9,1))+10,53),1009)</f>
        <v>657</v>
      </c>
      <c r="Q29">
        <v>650</v>
      </c>
      <c r="R29" t="b">
        <f>Q29=P29</f>
        <v>0</v>
      </c>
    </row>
    <row r="30" spans="2:18" x14ac:dyDescent="0.25">
      <c r="M30" s="5"/>
      <c r="O30" s="12"/>
    </row>
    <row r="31" spans="2:18" x14ac:dyDescent="0.25">
      <c r="M31" s="5"/>
      <c r="O31" s="12"/>
    </row>
    <row r="32" spans="2:18" ht="18" thickBot="1" x14ac:dyDescent="0.35">
      <c r="B32" s="2" t="s">
        <v>20</v>
      </c>
      <c r="M32" s="5"/>
      <c r="O32" s="12"/>
    </row>
    <row r="33" spans="4:18" ht="15.75" thickTop="1" x14ac:dyDescent="0.25">
      <c r="D33" t="s">
        <v>35</v>
      </c>
      <c r="E33" s="9"/>
      <c r="M33" s="5"/>
      <c r="N33">
        <f>E33</f>
        <v>0</v>
      </c>
      <c r="O33" s="12" t="str">
        <f t="shared" si="0"/>
        <v>0</v>
      </c>
      <c r="P33">
        <f>MOD(MOD(MOD(MOD(MOD(IF(LEN(O33)&gt;=1,CODE(MID(O33,1,1))+10,31),1009)*IF(LEN(O33)&gt;=3,CODE(MID(O33,3,1))+10,41),1009)*IF(LEN(O33)&gt;=5,CODE(MID(O33,5,1))+10,59),1009)*IF(LEN(O33)&gt;=7,CODE(MID(O33,7,1))+10,26),1009)*IF(LEN(O33)&gt;=9,CODE(MID(O33,9,1))+10,53),1009)</f>
        <v>657</v>
      </c>
      <c r="Q33">
        <v>925</v>
      </c>
      <c r="R33" t="b">
        <f>Q33=P33</f>
        <v>0</v>
      </c>
    </row>
    <row r="34" spans="4:18" x14ac:dyDescent="0.25">
      <c r="O34" s="12"/>
    </row>
    <row r="35" spans="4:18" x14ac:dyDescent="0.25">
      <c r="O35" s="12"/>
    </row>
    <row r="36" spans="4:18" x14ac:dyDescent="0.25">
      <c r="O36" s="12"/>
    </row>
    <row r="37" spans="4:18" x14ac:dyDescent="0.25">
      <c r="O37" s="12"/>
    </row>
    <row r="38" spans="4:18" x14ac:dyDescent="0.25">
      <c r="O38" s="12"/>
    </row>
    <row r="39" spans="4:18" x14ac:dyDescent="0.25">
      <c r="O39" s="12"/>
    </row>
    <row r="40" spans="4:18" x14ac:dyDescent="0.25">
      <c r="O40" s="12"/>
    </row>
    <row r="41" spans="4:18" x14ac:dyDescent="0.25">
      <c r="O41" s="12"/>
    </row>
    <row r="42" spans="4:18" x14ac:dyDescent="0.25">
      <c r="O42" s="12"/>
    </row>
    <row r="43" spans="4:18" x14ac:dyDescent="0.25">
      <c r="O43" s="12"/>
    </row>
    <row r="44" spans="4:18" x14ac:dyDescent="0.25">
      <c r="O44" s="12"/>
    </row>
    <row r="45" spans="4:18" x14ac:dyDescent="0.25">
      <c r="O45" s="12"/>
    </row>
    <row r="46" spans="4:18" x14ac:dyDescent="0.25">
      <c r="O46" s="12"/>
    </row>
    <row r="47" spans="4:18" x14ac:dyDescent="0.25">
      <c r="O47" s="12"/>
    </row>
    <row r="48" spans="4:18" x14ac:dyDescent="0.25">
      <c r="O48" s="12"/>
    </row>
    <row r="49" spans="15:15" x14ac:dyDescent="0.25">
      <c r="O49" s="12"/>
    </row>
    <row r="50" spans="15:15" x14ac:dyDescent="0.25">
      <c r="O50" s="12"/>
    </row>
    <row r="51" spans="15:15" x14ac:dyDescent="0.25">
      <c r="O51" s="12"/>
    </row>
    <row r="52" spans="15:15" x14ac:dyDescent="0.25">
      <c r="O52" s="12"/>
    </row>
    <row r="53" spans="15:15" x14ac:dyDescent="0.25">
      <c r="O53" s="12"/>
    </row>
    <row r="54" spans="15:15" x14ac:dyDescent="0.25">
      <c r="O54" s="12"/>
    </row>
    <row r="55" spans="15:15" x14ac:dyDescent="0.25">
      <c r="O55" s="12"/>
    </row>
    <row r="56" spans="15:15" x14ac:dyDescent="0.25">
      <c r="O56" s="12"/>
    </row>
    <row r="57" spans="15:15" x14ac:dyDescent="0.25">
      <c r="O57" s="12"/>
    </row>
    <row r="58" spans="15:15" x14ac:dyDescent="0.25">
      <c r="O58" s="12"/>
    </row>
    <row r="59" spans="15:15" x14ac:dyDescent="0.25">
      <c r="O59" s="12"/>
    </row>
    <row r="60" spans="15:15" x14ac:dyDescent="0.25">
      <c r="O60" s="12"/>
    </row>
    <row r="61" spans="15:15" x14ac:dyDescent="0.25">
      <c r="O61" s="12"/>
    </row>
    <row r="62" spans="15:15" x14ac:dyDescent="0.25">
      <c r="O62" s="12"/>
    </row>
    <row r="63" spans="15:15" x14ac:dyDescent="0.25">
      <c r="O63" s="12"/>
    </row>
    <row r="64" spans="15:15" x14ac:dyDescent="0.25">
      <c r="O64" s="12"/>
    </row>
    <row r="65" spans="15:15" x14ac:dyDescent="0.25">
      <c r="O65" s="12"/>
    </row>
    <row r="66" spans="15:15" x14ac:dyDescent="0.25">
      <c r="O66" s="12"/>
    </row>
    <row r="67" spans="15:15" x14ac:dyDescent="0.25">
      <c r="O67" s="12"/>
    </row>
    <row r="68" spans="15:15" x14ac:dyDescent="0.25">
      <c r="O68" s="12"/>
    </row>
    <row r="69" spans="15:15" x14ac:dyDescent="0.25">
      <c r="O69" s="12"/>
    </row>
    <row r="70" spans="15:15" x14ac:dyDescent="0.25">
      <c r="O70" s="12"/>
    </row>
    <row r="71" spans="15:15" x14ac:dyDescent="0.25">
      <c r="O71" s="12"/>
    </row>
    <row r="72" spans="15:15" x14ac:dyDescent="0.25">
      <c r="O72" s="12"/>
    </row>
    <row r="73" spans="15:15" x14ac:dyDescent="0.25">
      <c r="O73" s="12"/>
    </row>
    <row r="74" spans="15:15" x14ac:dyDescent="0.25">
      <c r="O74" s="12"/>
    </row>
    <row r="75" spans="15:15" x14ac:dyDescent="0.25">
      <c r="O75" s="12"/>
    </row>
    <row r="76" spans="15:15" x14ac:dyDescent="0.25">
      <c r="O76" s="12"/>
    </row>
    <row r="77" spans="15:15" x14ac:dyDescent="0.25">
      <c r="O77" s="12"/>
    </row>
    <row r="78" spans="15:15" x14ac:dyDescent="0.25">
      <c r="O78" s="12"/>
    </row>
    <row r="79" spans="15:15" x14ac:dyDescent="0.25">
      <c r="O79" s="12"/>
    </row>
    <row r="80" spans="15:15" x14ac:dyDescent="0.25">
      <c r="O80" s="12"/>
    </row>
    <row r="81" spans="15:15" x14ac:dyDescent="0.25">
      <c r="O81" s="12"/>
    </row>
    <row r="82" spans="15:15" x14ac:dyDescent="0.25">
      <c r="O82" s="12"/>
    </row>
    <row r="83" spans="15:15" x14ac:dyDescent="0.25">
      <c r="O83" s="12"/>
    </row>
    <row r="84" spans="15:15" x14ac:dyDescent="0.25">
      <c r="O84" s="12"/>
    </row>
    <row r="85" spans="15:15" x14ac:dyDescent="0.25">
      <c r="O85" s="12"/>
    </row>
    <row r="86" spans="15:15" x14ac:dyDescent="0.25">
      <c r="O8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2020-10-15T09:42:05Z</dcterms:modified>
</cp:coreProperties>
</file>