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altofi-my.sharepoint.com/personal/ilkka_j_leppanen_aalto_fi1/Documents/AALTO TEACHING/BUSINESS ANALYTICS 2 (2023)/week 6/"/>
    </mc:Choice>
  </mc:AlternateContent>
  <xr:revisionPtr revIDLastSave="24" documentId="8_{38188AF9-979F-5D48-955F-FDD27572A6DA}" xr6:coauthVersionLast="47" xr6:coauthVersionMax="47" xr10:uidLastSave="{2F1C4986-DA04-EC42-AF69-5B6A1C67E208}"/>
  <bookViews>
    <workbookView xWindow="780" yWindow="960" windowWidth="21440" windowHeight="14900" xr2:uid="{1AC5703A-D905-F043-A605-6AEA98E2237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" i="1" l="1"/>
  <c r="G12" i="1"/>
  <c r="D8" i="1"/>
  <c r="E8" i="1"/>
  <c r="F8" i="1"/>
  <c r="C8" i="1"/>
  <c r="G6" i="1" l="1"/>
  <c r="E11" i="1" s="1"/>
  <c r="E12" i="1" s="1"/>
  <c r="G5" i="1"/>
  <c r="D11" i="1" s="1"/>
  <c r="D13" i="1" s="1"/>
  <c r="E13" i="1"/>
  <c r="E15" i="1"/>
  <c r="E14" i="1"/>
  <c r="G4" i="1"/>
  <c r="C11" i="1" s="1"/>
  <c r="G7" i="1"/>
  <c r="F11" i="1" s="1"/>
  <c r="D14" i="1" l="1"/>
  <c r="D15" i="1"/>
  <c r="D12" i="1"/>
  <c r="F13" i="1"/>
  <c r="F15" i="1"/>
  <c r="F12" i="1"/>
  <c r="F14" i="1"/>
  <c r="C14" i="1"/>
  <c r="C13" i="1"/>
  <c r="C15" i="1"/>
  <c r="G15" i="1" s="1"/>
  <c r="H15" i="1" s="1"/>
  <c r="C12" i="1"/>
  <c r="G13" i="1" l="1"/>
  <c r="H13" i="1" s="1"/>
  <c r="G14" i="1"/>
  <c r="H14" i="1" s="1"/>
  <c r="I12" i="1" s="1"/>
  <c r="J12" i="1" s="1"/>
  <c r="K12" i="1" s="1"/>
</calcChain>
</file>

<file path=xl/sharedStrings.xml><?xml version="1.0" encoding="utf-8"?>
<sst xmlns="http://schemas.openxmlformats.org/spreadsheetml/2006/main" count="14" uniqueCount="10">
  <si>
    <t>Price</t>
  </si>
  <si>
    <t>MPG</t>
  </si>
  <si>
    <t>Comf</t>
  </si>
  <si>
    <t>Style</t>
  </si>
  <si>
    <t>Elements multiplied by priority</t>
  </si>
  <si>
    <t>Sum</t>
  </si>
  <si>
    <t>Sum/prior.</t>
  </si>
  <si>
    <t>Ave</t>
  </si>
  <si>
    <t>CI</t>
  </si>
  <si>
    <t>CR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</si>
</sst>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2" fontId="0" fillId="0" borderId="0" xfId="0" applyNumberFormat="1"/>
    <xf numFmtId="0" fontId="1" fillId="0" borderId="0" xfId="0" applyFont="1"/>
    <xf numFmtId="2" fontId="0" fillId="0" borderId="1" xfId="0" applyNumberFormat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8" xfId="0" applyNumberFormat="1" applyBorder="1" applyAlignment="1">
      <alignment horizontal="center"/>
    </xf>
    <xf numFmtId="2" fontId="1" fillId="0" borderId="0" xfId="0" applyNumberFormat="1" applyFont="1" applyAlignment="1">
      <alignment horizontal="left"/>
    </xf>
    <xf numFmtId="2" fontId="1" fillId="0" borderId="0" xfId="0" applyNumberFormat="1" applyFont="1" applyAlignment="1">
      <alignment horizontal="center"/>
    </xf>
    <xf numFmtId="2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61A5D-FD80-9146-BE40-49EC9E4363EE}">
  <dimension ref="B3:M15"/>
  <sheetViews>
    <sheetView tabSelected="1" workbookViewId="0">
      <selection activeCell="K7" sqref="K7"/>
    </sheetView>
  </sheetViews>
  <sheetFormatPr baseColWidth="10" defaultRowHeight="16" x14ac:dyDescent="0.2"/>
  <cols>
    <col min="3" max="7" width="10.83203125" style="7"/>
    <col min="8" max="8" width="10.83203125" style="1"/>
    <col min="9" max="11" width="10.83203125" style="7"/>
    <col min="12" max="13" width="10.83203125" style="1"/>
  </cols>
  <sheetData>
    <row r="3" spans="2:11" x14ac:dyDescent="0.2">
      <c r="C3" s="13" t="s">
        <v>0</v>
      </c>
      <c r="D3" s="13" t="s">
        <v>1</v>
      </c>
      <c r="E3" s="13" t="s">
        <v>2</v>
      </c>
      <c r="F3" s="13" t="s">
        <v>3</v>
      </c>
    </row>
    <row r="4" spans="2:11" x14ac:dyDescent="0.2">
      <c r="B4" s="2" t="s">
        <v>0</v>
      </c>
      <c r="C4" s="3">
        <v>1</v>
      </c>
      <c r="D4" s="4">
        <v>3</v>
      </c>
      <c r="E4" s="4">
        <v>2</v>
      </c>
      <c r="F4" s="5">
        <v>2</v>
      </c>
      <c r="G4" s="7">
        <f>(C4/C$8+D4/D$8+E4/E$8+F4/F$8)/4</f>
        <v>0.39821428571428574</v>
      </c>
    </row>
    <row r="5" spans="2:11" x14ac:dyDescent="0.2">
      <c r="B5" s="2" t="s">
        <v>1</v>
      </c>
      <c r="C5" s="6">
        <v>0.33333333333333331</v>
      </c>
      <c r="D5" s="7">
        <v>1</v>
      </c>
      <c r="E5" s="7">
        <v>0.25</v>
      </c>
      <c r="F5" s="8">
        <v>0.25</v>
      </c>
      <c r="G5" s="7">
        <f>(C5/C$8+D5/D$8+E5/E$8+F5/F$8)/4</f>
        <v>8.5119047619047622E-2</v>
      </c>
    </row>
    <row r="6" spans="2:11" x14ac:dyDescent="0.2">
      <c r="B6" s="2" t="s">
        <v>2</v>
      </c>
      <c r="C6" s="6">
        <v>0.5</v>
      </c>
      <c r="D6" s="7">
        <v>4</v>
      </c>
      <c r="E6" s="7">
        <v>1</v>
      </c>
      <c r="F6" s="8">
        <v>0.5</v>
      </c>
      <c r="G6" s="7">
        <f>(C6/C$8+D6/D$8+E6/E$8+F6/F$8)/4</f>
        <v>0.21785714285714286</v>
      </c>
    </row>
    <row r="7" spans="2:11" x14ac:dyDescent="0.2">
      <c r="B7" s="2" t="s">
        <v>3</v>
      </c>
      <c r="C7" s="9">
        <v>0.5</v>
      </c>
      <c r="D7" s="10">
        <v>4</v>
      </c>
      <c r="E7" s="10">
        <v>2</v>
      </c>
      <c r="F7" s="11">
        <v>1</v>
      </c>
      <c r="G7" s="7">
        <f>(C7/C$8+D7/D$8+E7/E$8+F7/F$8)/4</f>
        <v>0.2988095238095238</v>
      </c>
    </row>
    <row r="8" spans="2:11" x14ac:dyDescent="0.2">
      <c r="C8" s="7">
        <f>SUM(C4:C7)</f>
        <v>2.333333333333333</v>
      </c>
      <c r="D8" s="7">
        <f t="shared" ref="D8:F8" si="0">SUM(D4:D7)</f>
        <v>12</v>
      </c>
      <c r="E8" s="7">
        <f t="shared" si="0"/>
        <v>5.25</v>
      </c>
      <c r="F8" s="7">
        <f t="shared" si="0"/>
        <v>3.75</v>
      </c>
    </row>
    <row r="10" spans="2:11" x14ac:dyDescent="0.2">
      <c r="C10" s="12" t="s">
        <v>4</v>
      </c>
    </row>
    <row r="11" spans="2:11" x14ac:dyDescent="0.2">
      <c r="C11" s="7">
        <f>G4</f>
        <v>0.39821428571428574</v>
      </c>
      <c r="D11" s="7">
        <f>G5</f>
        <v>8.5119047619047622E-2</v>
      </c>
      <c r="E11" s="7">
        <f>G6</f>
        <v>0.21785714285714286</v>
      </c>
      <c r="F11" s="7">
        <f>G7</f>
        <v>0.2988095238095238</v>
      </c>
      <c r="G11" s="13" t="s">
        <v>5</v>
      </c>
      <c r="H11" s="14" t="s">
        <v>6</v>
      </c>
      <c r="I11" s="13" t="s">
        <v>7</v>
      </c>
      <c r="J11" s="13" t="s">
        <v>8</v>
      </c>
      <c r="K11" s="13" t="s">
        <v>9</v>
      </c>
    </row>
    <row r="12" spans="2:11" x14ac:dyDescent="0.2">
      <c r="C12" s="3">
        <f>C4*C$11</f>
        <v>0.39821428571428574</v>
      </c>
      <c r="D12" s="4">
        <f t="shared" ref="D12:F12" si="1">D4*D$11</f>
        <v>0.25535714285714284</v>
      </c>
      <c r="E12" s="4">
        <f t="shared" si="1"/>
        <v>0.43571428571428572</v>
      </c>
      <c r="F12" s="5">
        <f t="shared" si="1"/>
        <v>0.59761904761904761</v>
      </c>
      <c r="G12" s="7">
        <f>SUM(C12:F12)</f>
        <v>1.6869047619047621</v>
      </c>
      <c r="H12" s="7">
        <f>G12/G4</f>
        <v>4.2361733931240657</v>
      </c>
      <c r="I12" s="7">
        <f>AVERAGE(H12:H15)</f>
        <v>4.1849022497914099</v>
      </c>
      <c r="J12" s="7">
        <f>(I12-4)/(4-1)</f>
        <v>6.1634083263803298E-2</v>
      </c>
      <c r="K12" s="7">
        <f>J12/0.9</f>
        <v>6.8482314737559224E-2</v>
      </c>
    </row>
    <row r="13" spans="2:11" x14ac:dyDescent="0.2">
      <c r="C13" s="6">
        <f t="shared" ref="C13:F15" si="2">C5*C$11</f>
        <v>0.13273809523809524</v>
      </c>
      <c r="D13" s="7">
        <f t="shared" si="2"/>
        <v>8.5119047619047622E-2</v>
      </c>
      <c r="E13" s="7">
        <f t="shared" si="2"/>
        <v>5.4464285714285715E-2</v>
      </c>
      <c r="F13" s="8">
        <f t="shared" si="2"/>
        <v>7.4702380952380951E-2</v>
      </c>
      <c r="G13" s="7">
        <f>SUM(C13:F13)</f>
        <v>0.34702380952380957</v>
      </c>
      <c r="H13" s="7">
        <f t="shared" ref="H13:H15" si="3">G13/G5</f>
        <v>4.0769230769230775</v>
      </c>
    </row>
    <row r="14" spans="2:11" x14ac:dyDescent="0.2">
      <c r="C14" s="6">
        <f t="shared" si="2"/>
        <v>0.19910714285714287</v>
      </c>
      <c r="D14" s="7">
        <f t="shared" si="2"/>
        <v>0.34047619047619049</v>
      </c>
      <c r="E14" s="7">
        <f t="shared" si="2"/>
        <v>0.21785714285714286</v>
      </c>
      <c r="F14" s="8">
        <f t="shared" si="2"/>
        <v>0.1494047619047619</v>
      </c>
      <c r="G14" s="7">
        <f>SUM(C14:F14)</f>
        <v>0.90684523809523809</v>
      </c>
      <c r="H14" s="7">
        <f t="shared" si="3"/>
        <v>4.1625683060109289</v>
      </c>
    </row>
    <row r="15" spans="2:11" x14ac:dyDescent="0.2">
      <c r="C15" s="9">
        <f t="shared" si="2"/>
        <v>0.19910714285714287</v>
      </c>
      <c r="D15" s="10">
        <f t="shared" si="2"/>
        <v>0.34047619047619049</v>
      </c>
      <c r="E15" s="10">
        <f t="shared" si="2"/>
        <v>0.43571428571428572</v>
      </c>
      <c r="F15" s="11">
        <f t="shared" si="2"/>
        <v>0.2988095238095238</v>
      </c>
      <c r="G15" s="7">
        <f>SUM(C15:F15)</f>
        <v>1.2741071428571429</v>
      </c>
      <c r="H15" s="7">
        <f t="shared" si="3"/>
        <v>4.2639442231075702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Ilkka Leppanen</dc:creator>
  <cp:lastModifiedBy>Ilkka Leppänen</cp:lastModifiedBy>
  <dcterms:created xsi:type="dcterms:W3CDTF">2022-02-06T18:46:07Z</dcterms:created>
  <dcterms:modified xsi:type="dcterms:W3CDTF">2023-02-05T15:00:53Z</dcterms:modified>
</cp:coreProperties>
</file>