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.org.aalto.fi\mancusa1\data\Documents\Doctoral studies\Courses\Risk Analysis\Exercises\Harjoitus9\"/>
    </mc:Choice>
  </mc:AlternateContent>
  <bookViews>
    <workbookView xWindow="360" yWindow="408" windowWidth="24672" windowHeight="11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D85" i="1" l="1"/>
  <c r="F85" i="1"/>
  <c r="K10" i="1"/>
  <c r="H10" i="1"/>
  <c r="M83" i="1"/>
  <c r="I14" i="1"/>
  <c r="I10" i="1"/>
  <c r="G14" i="1"/>
  <c r="G107" i="1"/>
  <c r="G132" i="1"/>
  <c r="G131" i="1"/>
  <c r="G12" i="1"/>
  <c r="G11" i="1"/>
  <c r="G10" i="1"/>
  <c r="F13" i="1"/>
  <c r="E10" i="1"/>
  <c r="D12" i="1"/>
  <c r="D10" i="1"/>
  <c r="B7" i="1"/>
  <c r="B6" i="1"/>
  <c r="F131" i="1" l="1"/>
  <c r="H13" i="1"/>
  <c r="H11" i="1"/>
  <c r="D24" i="1"/>
  <c r="D11" i="1"/>
  <c r="J10" i="1"/>
  <c r="D56" i="1"/>
  <c r="E56" i="1" s="1"/>
  <c r="D72" i="1"/>
  <c r="E72" i="1" s="1"/>
  <c r="D38" i="1"/>
  <c r="E38" i="1" s="1"/>
  <c r="D42" i="1"/>
  <c r="E42" i="1" s="1"/>
  <c r="D46" i="1"/>
  <c r="E46" i="1" s="1"/>
  <c r="D54" i="1"/>
  <c r="E54" i="1" s="1"/>
  <c r="D17" i="1"/>
  <c r="C6" i="1"/>
  <c r="E12" i="1" s="1"/>
  <c r="D6" i="1"/>
  <c r="D27" i="1" s="1"/>
  <c r="E6" i="1"/>
  <c r="D50" i="1" s="1"/>
  <c r="E50" i="1" s="1"/>
  <c r="F6" i="1"/>
  <c r="D68" i="1" s="1"/>
  <c r="G6" i="1"/>
  <c r="H6" i="1"/>
  <c r="D124" i="1" s="1"/>
  <c r="D88" i="1" l="1"/>
  <c r="D13" i="1"/>
  <c r="D25" i="1"/>
  <c r="D84" i="1"/>
  <c r="D127" i="1"/>
  <c r="D21" i="1"/>
  <c r="E27" i="1"/>
  <c r="E68" i="1"/>
  <c r="E21" i="1"/>
  <c r="D28" i="1"/>
  <c r="E7" i="1"/>
  <c r="D22" i="1"/>
  <c r="D18" i="1"/>
  <c r="D14" i="1"/>
  <c r="E14" i="1" s="1"/>
  <c r="D33" i="1"/>
  <c r="D29" i="1"/>
  <c r="D35" i="1"/>
  <c r="D51" i="1"/>
  <c r="D47" i="1"/>
  <c r="D43" i="1"/>
  <c r="D39" i="1"/>
  <c r="C7" i="1"/>
  <c r="D60" i="1"/>
  <c r="D128" i="1"/>
  <c r="D112" i="1"/>
  <c r="D96" i="1"/>
  <c r="H7" i="1"/>
  <c r="D32" i="1"/>
  <c r="D92" i="1"/>
  <c r="D20" i="1"/>
  <c r="D16" i="1"/>
  <c r="D31" i="1"/>
  <c r="D53" i="1"/>
  <c r="D49" i="1"/>
  <c r="D45" i="1"/>
  <c r="D41" i="1"/>
  <c r="D37" i="1"/>
  <c r="D82" i="1"/>
  <c r="D120" i="1"/>
  <c r="D104" i="1"/>
  <c r="D7" i="1"/>
  <c r="H31" i="1" s="1"/>
  <c r="I31" i="1" s="1"/>
  <c r="E17" i="1"/>
  <c r="E13" i="1"/>
  <c r="D108" i="1"/>
  <c r="D89" i="1"/>
  <c r="D93" i="1"/>
  <c r="D97" i="1"/>
  <c r="D101" i="1"/>
  <c r="D105" i="1"/>
  <c r="D109" i="1"/>
  <c r="D113" i="1"/>
  <c r="D117" i="1"/>
  <c r="D121" i="1"/>
  <c r="D125" i="1"/>
  <c r="D129" i="1"/>
  <c r="D79" i="1"/>
  <c r="D83" i="1"/>
  <c r="D86" i="1"/>
  <c r="D90" i="1"/>
  <c r="D94" i="1"/>
  <c r="D98" i="1"/>
  <c r="D102" i="1"/>
  <c r="D106" i="1"/>
  <c r="D110" i="1"/>
  <c r="D114" i="1"/>
  <c r="D118" i="1"/>
  <c r="D122" i="1"/>
  <c r="D126" i="1"/>
  <c r="D130" i="1"/>
  <c r="D76" i="1"/>
  <c r="D80" i="1"/>
  <c r="D87" i="1"/>
  <c r="D91" i="1"/>
  <c r="D95" i="1"/>
  <c r="D99" i="1"/>
  <c r="D103" i="1"/>
  <c r="D107" i="1"/>
  <c r="D111" i="1"/>
  <c r="D115" i="1"/>
  <c r="D119" i="1"/>
  <c r="D123" i="1"/>
  <c r="D77" i="1"/>
  <c r="D81" i="1"/>
  <c r="D75" i="1"/>
  <c r="D57" i="1"/>
  <c r="D61" i="1"/>
  <c r="D65" i="1"/>
  <c r="D69" i="1"/>
  <c r="D73" i="1"/>
  <c r="D58" i="1"/>
  <c r="D62" i="1"/>
  <c r="D66" i="1"/>
  <c r="D70" i="1"/>
  <c r="D74" i="1"/>
  <c r="D59" i="1"/>
  <c r="D63" i="1"/>
  <c r="D67" i="1"/>
  <c r="D71" i="1"/>
  <c r="D55" i="1"/>
  <c r="F7" i="1"/>
  <c r="D23" i="1"/>
  <c r="D19" i="1"/>
  <c r="D15" i="1"/>
  <c r="D34" i="1"/>
  <c r="D30" i="1"/>
  <c r="D26" i="1"/>
  <c r="D52" i="1"/>
  <c r="D48" i="1"/>
  <c r="D44" i="1"/>
  <c r="D40" i="1"/>
  <c r="D36" i="1"/>
  <c r="G7" i="1"/>
  <c r="D64" i="1"/>
  <c r="D78" i="1"/>
  <c r="D116" i="1"/>
  <c r="D100" i="1"/>
  <c r="H25" i="1"/>
  <c r="I25" i="1" s="1"/>
  <c r="H33" i="1"/>
  <c r="I33" i="1" s="1"/>
  <c r="H29" i="1"/>
  <c r="I29" i="1" s="1"/>
  <c r="E86" i="1"/>
  <c r="E52" i="1" l="1"/>
  <c r="E63" i="1"/>
  <c r="E69" i="1"/>
  <c r="E84" i="1"/>
  <c r="E45" i="1"/>
  <c r="E25" i="1"/>
  <c r="E47" i="1"/>
  <c r="E78" i="1"/>
  <c r="E40" i="1"/>
  <c r="E26" i="1"/>
  <c r="E19" i="1"/>
  <c r="E55" i="1"/>
  <c r="E59" i="1"/>
  <c r="E62" i="1"/>
  <c r="E65" i="1"/>
  <c r="E75" i="1"/>
  <c r="E80" i="1"/>
  <c r="E49" i="1"/>
  <c r="E16" i="1"/>
  <c r="I13" i="1"/>
  <c r="H17" i="1"/>
  <c r="I17" i="1" s="1"/>
  <c r="H21" i="1"/>
  <c r="I21" i="1" s="1"/>
  <c r="H12" i="1"/>
  <c r="I12" i="1" s="1"/>
  <c r="H14" i="1"/>
  <c r="H18" i="1"/>
  <c r="I18" i="1" s="1"/>
  <c r="H22" i="1"/>
  <c r="I22" i="1" s="1"/>
  <c r="H15" i="1"/>
  <c r="I15" i="1" s="1"/>
  <c r="H19" i="1"/>
  <c r="I19" i="1" s="1"/>
  <c r="H23" i="1"/>
  <c r="I23" i="1" s="1"/>
  <c r="H16" i="1"/>
  <c r="I16" i="1" s="1"/>
  <c r="H20" i="1"/>
  <c r="I20" i="1" s="1"/>
  <c r="H24" i="1"/>
  <c r="I24" i="1" s="1"/>
  <c r="E51" i="1"/>
  <c r="H37" i="1"/>
  <c r="I37" i="1" s="1"/>
  <c r="H41" i="1"/>
  <c r="I41" i="1" s="1"/>
  <c r="H45" i="1"/>
  <c r="I45" i="1" s="1"/>
  <c r="H49" i="1"/>
  <c r="I49" i="1" s="1"/>
  <c r="H53" i="1"/>
  <c r="I53" i="1" s="1"/>
  <c r="H38" i="1"/>
  <c r="I38" i="1" s="1"/>
  <c r="H42" i="1"/>
  <c r="I42" i="1" s="1"/>
  <c r="H46" i="1"/>
  <c r="I46" i="1" s="1"/>
  <c r="H50" i="1"/>
  <c r="I50" i="1" s="1"/>
  <c r="H54" i="1"/>
  <c r="I54" i="1" s="1"/>
  <c r="H39" i="1"/>
  <c r="I39" i="1" s="1"/>
  <c r="H43" i="1"/>
  <c r="I43" i="1" s="1"/>
  <c r="H47" i="1"/>
  <c r="I47" i="1" s="1"/>
  <c r="H51" i="1"/>
  <c r="I51" i="1" s="1"/>
  <c r="H35" i="1"/>
  <c r="I35" i="1" s="1"/>
  <c r="H44" i="1"/>
  <c r="I44" i="1" s="1"/>
  <c r="H48" i="1"/>
  <c r="I48" i="1" s="1"/>
  <c r="H36" i="1"/>
  <c r="I36" i="1" s="1"/>
  <c r="H40" i="1"/>
  <c r="I40" i="1" s="1"/>
  <c r="H52" i="1"/>
  <c r="I52" i="1" s="1"/>
  <c r="E28" i="1"/>
  <c r="E15" i="1"/>
  <c r="E85" i="1"/>
  <c r="E79" i="1"/>
  <c r="E11" i="1"/>
  <c r="F84" i="1" s="1"/>
  <c r="E64" i="1"/>
  <c r="E44" i="1"/>
  <c r="E30" i="1"/>
  <c r="E23" i="1"/>
  <c r="E71" i="1"/>
  <c r="E74" i="1"/>
  <c r="E58" i="1"/>
  <c r="E61" i="1"/>
  <c r="E81" i="1"/>
  <c r="E76" i="1"/>
  <c r="E37" i="1"/>
  <c r="E53" i="1"/>
  <c r="E20" i="1"/>
  <c r="E32" i="1"/>
  <c r="E39" i="1"/>
  <c r="E35" i="1"/>
  <c r="E18" i="1"/>
  <c r="E36" i="1"/>
  <c r="H59" i="1"/>
  <c r="I59" i="1" s="1"/>
  <c r="H63" i="1"/>
  <c r="I63" i="1" s="1"/>
  <c r="H67" i="1"/>
  <c r="I67" i="1" s="1"/>
  <c r="H71" i="1"/>
  <c r="I71" i="1" s="1"/>
  <c r="H55" i="1"/>
  <c r="I55" i="1" s="1"/>
  <c r="H56" i="1"/>
  <c r="I56" i="1" s="1"/>
  <c r="H60" i="1"/>
  <c r="I60" i="1" s="1"/>
  <c r="H64" i="1"/>
  <c r="I64" i="1" s="1"/>
  <c r="H68" i="1"/>
  <c r="I68" i="1" s="1"/>
  <c r="H72" i="1"/>
  <c r="I72" i="1" s="1"/>
  <c r="H57" i="1"/>
  <c r="I57" i="1" s="1"/>
  <c r="H61" i="1"/>
  <c r="I61" i="1" s="1"/>
  <c r="H65" i="1"/>
  <c r="I65" i="1" s="1"/>
  <c r="H69" i="1"/>
  <c r="I69" i="1" s="1"/>
  <c r="H73" i="1"/>
  <c r="I73" i="1" s="1"/>
  <c r="H62" i="1"/>
  <c r="I62" i="1" s="1"/>
  <c r="H70" i="1"/>
  <c r="I70" i="1" s="1"/>
  <c r="H66" i="1"/>
  <c r="I66" i="1" s="1"/>
  <c r="H58" i="1"/>
  <c r="I58" i="1" s="1"/>
  <c r="H74" i="1"/>
  <c r="I74" i="1" s="1"/>
  <c r="E66" i="1"/>
  <c r="E60" i="1"/>
  <c r="E33" i="1"/>
  <c r="H89" i="1"/>
  <c r="I89" i="1" s="1"/>
  <c r="H93" i="1"/>
  <c r="I93" i="1" s="1"/>
  <c r="H97" i="1"/>
  <c r="I97" i="1" s="1"/>
  <c r="H101" i="1"/>
  <c r="I101" i="1" s="1"/>
  <c r="H105" i="1"/>
  <c r="I105" i="1" s="1"/>
  <c r="H86" i="1"/>
  <c r="I86" i="1" s="1"/>
  <c r="H90" i="1"/>
  <c r="I90" i="1" s="1"/>
  <c r="H94" i="1"/>
  <c r="I94" i="1" s="1"/>
  <c r="H98" i="1"/>
  <c r="I98" i="1" s="1"/>
  <c r="H102" i="1"/>
  <c r="I102" i="1" s="1"/>
  <c r="H106" i="1"/>
  <c r="I106" i="1" s="1"/>
  <c r="H110" i="1"/>
  <c r="I110" i="1" s="1"/>
  <c r="H114" i="1"/>
  <c r="I114" i="1" s="1"/>
  <c r="H87" i="1"/>
  <c r="I87" i="1" s="1"/>
  <c r="H91" i="1"/>
  <c r="I91" i="1" s="1"/>
  <c r="H95" i="1"/>
  <c r="I95" i="1" s="1"/>
  <c r="H99" i="1"/>
  <c r="I99" i="1" s="1"/>
  <c r="H103" i="1"/>
  <c r="I103" i="1" s="1"/>
  <c r="H107" i="1"/>
  <c r="I107" i="1" s="1"/>
  <c r="H111" i="1"/>
  <c r="I111" i="1" s="1"/>
  <c r="H115" i="1"/>
  <c r="I115" i="1" s="1"/>
  <c r="H88" i="1"/>
  <c r="I88" i="1" s="1"/>
  <c r="H92" i="1"/>
  <c r="I92" i="1" s="1"/>
  <c r="H96" i="1"/>
  <c r="I96" i="1" s="1"/>
  <c r="H100" i="1"/>
  <c r="I100" i="1" s="1"/>
  <c r="H104" i="1"/>
  <c r="I104" i="1" s="1"/>
  <c r="H108" i="1"/>
  <c r="I108" i="1" s="1"/>
  <c r="H112" i="1"/>
  <c r="I112" i="1" s="1"/>
  <c r="H116" i="1"/>
  <c r="I116" i="1" s="1"/>
  <c r="H109" i="1"/>
  <c r="I109" i="1" s="1"/>
  <c r="H119" i="1"/>
  <c r="I119" i="1" s="1"/>
  <c r="H123" i="1"/>
  <c r="I123" i="1" s="1"/>
  <c r="H127" i="1"/>
  <c r="I127" i="1" s="1"/>
  <c r="H85" i="1"/>
  <c r="I85" i="1" s="1"/>
  <c r="H77" i="1"/>
  <c r="I77" i="1" s="1"/>
  <c r="H81" i="1"/>
  <c r="I81" i="1" s="1"/>
  <c r="H75" i="1"/>
  <c r="I75" i="1" s="1"/>
  <c r="H113" i="1"/>
  <c r="I113" i="1" s="1"/>
  <c r="H120" i="1"/>
  <c r="I120" i="1" s="1"/>
  <c r="H124" i="1"/>
  <c r="I124" i="1" s="1"/>
  <c r="H128" i="1"/>
  <c r="I128" i="1" s="1"/>
  <c r="H78" i="1"/>
  <c r="I78" i="1" s="1"/>
  <c r="H82" i="1"/>
  <c r="I82" i="1" s="1"/>
  <c r="H117" i="1"/>
  <c r="I117" i="1" s="1"/>
  <c r="H121" i="1"/>
  <c r="I121" i="1" s="1"/>
  <c r="H125" i="1"/>
  <c r="I125" i="1" s="1"/>
  <c r="H129" i="1"/>
  <c r="I129" i="1" s="1"/>
  <c r="H79" i="1"/>
  <c r="I79" i="1" s="1"/>
  <c r="H83" i="1"/>
  <c r="I83" i="1" s="1"/>
  <c r="H130" i="1"/>
  <c r="I130" i="1" s="1"/>
  <c r="H76" i="1"/>
  <c r="I76" i="1" s="1"/>
  <c r="H122" i="1"/>
  <c r="I122" i="1" s="1"/>
  <c r="H118" i="1"/>
  <c r="I118" i="1" s="1"/>
  <c r="H80" i="1"/>
  <c r="I80" i="1" s="1"/>
  <c r="H84" i="1"/>
  <c r="I84" i="1" s="1"/>
  <c r="H126" i="1"/>
  <c r="I126" i="1" s="1"/>
  <c r="E48" i="1"/>
  <c r="E34" i="1"/>
  <c r="F10" i="1"/>
  <c r="E67" i="1"/>
  <c r="E70" i="1"/>
  <c r="E73" i="1"/>
  <c r="E57" i="1"/>
  <c r="E77" i="1"/>
  <c r="E83" i="1"/>
  <c r="H28" i="1"/>
  <c r="I28" i="1" s="1"/>
  <c r="H27" i="1"/>
  <c r="I27" i="1" s="1"/>
  <c r="H30" i="1"/>
  <c r="I30" i="1" s="1"/>
  <c r="H32" i="1"/>
  <c r="I32" i="1" s="1"/>
  <c r="H34" i="1"/>
  <c r="I34" i="1" s="1"/>
  <c r="H26" i="1"/>
  <c r="I26" i="1" s="1"/>
  <c r="E82" i="1"/>
  <c r="E41" i="1"/>
  <c r="E31" i="1"/>
  <c r="E24" i="1"/>
  <c r="E43" i="1"/>
  <c r="E29" i="1"/>
  <c r="F31" i="1" s="1"/>
  <c r="G31" i="1" s="1"/>
  <c r="E22" i="1"/>
  <c r="I11" i="1"/>
  <c r="E87" i="1"/>
  <c r="F83" i="1" l="1"/>
  <c r="G83" i="1" s="1"/>
  <c r="F70" i="1"/>
  <c r="G70" i="1" s="1"/>
  <c r="F27" i="1"/>
  <c r="G27" i="1" s="1"/>
  <c r="F21" i="1"/>
  <c r="G21" i="1" s="1"/>
  <c r="F12" i="1"/>
  <c r="F56" i="1"/>
  <c r="G56" i="1" s="1"/>
  <c r="F17" i="1"/>
  <c r="G17" i="1" s="1"/>
  <c r="F50" i="1"/>
  <c r="G50" i="1" s="1"/>
  <c r="F54" i="1"/>
  <c r="G54" i="1" s="1"/>
  <c r="F38" i="1"/>
  <c r="G38" i="1" s="1"/>
  <c r="F42" i="1"/>
  <c r="G42" i="1" s="1"/>
  <c r="F72" i="1"/>
  <c r="G72" i="1" s="1"/>
  <c r="F46" i="1"/>
  <c r="G46" i="1" s="1"/>
  <c r="F86" i="1"/>
  <c r="G86" i="1" s="1"/>
  <c r="F68" i="1"/>
  <c r="G68" i="1" s="1"/>
  <c r="G13" i="1"/>
  <c r="F87" i="1"/>
  <c r="G87" i="1" s="1"/>
  <c r="F22" i="1"/>
  <c r="G22" i="1" s="1"/>
  <c r="F82" i="1"/>
  <c r="G82" i="1" s="1"/>
  <c r="F77" i="1"/>
  <c r="G77" i="1" s="1"/>
  <c r="F73" i="1"/>
  <c r="G73" i="1" s="1"/>
  <c r="F67" i="1"/>
  <c r="G67" i="1" s="1"/>
  <c r="F34" i="1"/>
  <c r="G34" i="1" s="1"/>
  <c r="F66" i="1"/>
  <c r="G66" i="1" s="1"/>
  <c r="F35" i="1"/>
  <c r="G35" i="1" s="1"/>
  <c r="F53" i="1"/>
  <c r="G53" i="1" s="1"/>
  <c r="F61" i="1"/>
  <c r="G61" i="1" s="1"/>
  <c r="F23" i="1"/>
  <c r="G23" i="1" s="1"/>
  <c r="F79" i="1"/>
  <c r="G79" i="1" s="1"/>
  <c r="F15" i="1"/>
  <c r="G15" i="1" s="1"/>
  <c r="F14" i="1"/>
  <c r="F75" i="1"/>
  <c r="G75" i="1" s="1"/>
  <c r="F62" i="1"/>
  <c r="G62" i="1" s="1"/>
  <c r="F26" i="1"/>
  <c r="G26" i="1" s="1"/>
  <c r="F78" i="1"/>
  <c r="G78" i="1" s="1"/>
  <c r="G84" i="1"/>
  <c r="J107" i="1"/>
  <c r="K107" i="1" s="1"/>
  <c r="F43" i="1"/>
  <c r="G43" i="1" s="1"/>
  <c r="F58" i="1"/>
  <c r="G58" i="1" s="1"/>
  <c r="F30" i="1"/>
  <c r="G30" i="1" s="1"/>
  <c r="F11" i="1"/>
  <c r="F28" i="1"/>
  <c r="G28" i="1" s="1"/>
  <c r="F49" i="1"/>
  <c r="G49" i="1" s="1"/>
  <c r="F55" i="1"/>
  <c r="G55" i="1" s="1"/>
  <c r="F25" i="1"/>
  <c r="G25" i="1" s="1"/>
  <c r="F63" i="1"/>
  <c r="G63" i="1" s="1"/>
  <c r="J91" i="1"/>
  <c r="K91" i="1" s="1"/>
  <c r="J59" i="1"/>
  <c r="K59" i="1" s="1"/>
  <c r="J129" i="1"/>
  <c r="K129" i="1" s="1"/>
  <c r="J65" i="1"/>
  <c r="K65" i="1" s="1"/>
  <c r="J55" i="1"/>
  <c r="K55" i="1" s="1"/>
  <c r="J15" i="1"/>
  <c r="F24" i="1"/>
  <c r="G24" i="1" s="1"/>
  <c r="F57" i="1"/>
  <c r="G57" i="1" s="1"/>
  <c r="F48" i="1"/>
  <c r="G48" i="1" s="1"/>
  <c r="F60" i="1"/>
  <c r="G60" i="1" s="1"/>
  <c r="F39" i="1"/>
  <c r="G39" i="1" s="1"/>
  <c r="F37" i="1"/>
  <c r="G37" i="1" s="1"/>
  <c r="F81" i="1"/>
  <c r="G81" i="1" s="1"/>
  <c r="F71" i="1"/>
  <c r="G71" i="1" s="1"/>
  <c r="G85" i="1"/>
  <c r="F16" i="1"/>
  <c r="G16" i="1" s="1"/>
  <c r="F80" i="1"/>
  <c r="G80" i="1" s="1"/>
  <c r="F40" i="1"/>
  <c r="G40" i="1" s="1"/>
  <c r="F52" i="1"/>
  <c r="G52" i="1" s="1"/>
  <c r="F33" i="1"/>
  <c r="G33" i="1" s="1"/>
  <c r="F18" i="1"/>
  <c r="G18" i="1" s="1"/>
  <c r="F20" i="1"/>
  <c r="G20" i="1" s="1"/>
  <c r="F64" i="1"/>
  <c r="G64" i="1" s="1"/>
  <c r="J119" i="1"/>
  <c r="K119" i="1" s="1"/>
  <c r="J84" i="1"/>
  <c r="K84" i="1" s="1"/>
  <c r="F29" i="1"/>
  <c r="G29" i="1" s="1"/>
  <c r="F41" i="1"/>
  <c r="G41" i="1" s="1"/>
  <c r="F36" i="1"/>
  <c r="G36" i="1" s="1"/>
  <c r="F32" i="1"/>
  <c r="G32" i="1" s="1"/>
  <c r="F76" i="1"/>
  <c r="G76" i="1" s="1"/>
  <c r="F74" i="1"/>
  <c r="G74" i="1" s="1"/>
  <c r="F44" i="1"/>
  <c r="G44" i="1" s="1"/>
  <c r="F51" i="1"/>
  <c r="G51" i="1" s="1"/>
  <c r="F65" i="1"/>
  <c r="G65" i="1" s="1"/>
  <c r="F59" i="1"/>
  <c r="G59" i="1" s="1"/>
  <c r="F19" i="1"/>
  <c r="G19" i="1" s="1"/>
  <c r="F47" i="1"/>
  <c r="G47" i="1" s="1"/>
  <c r="F45" i="1"/>
  <c r="G45" i="1" s="1"/>
  <c r="F69" i="1"/>
  <c r="G69" i="1" s="1"/>
  <c r="F88" i="1"/>
  <c r="G88" i="1" s="1"/>
  <c r="E88" i="1"/>
  <c r="K15" i="1" l="1"/>
  <c r="J76" i="1"/>
  <c r="K76" i="1" s="1"/>
  <c r="J94" i="1"/>
  <c r="K94" i="1" s="1"/>
  <c r="J20" i="1"/>
  <c r="K20" i="1" s="1"/>
  <c r="J92" i="1"/>
  <c r="K92" i="1" s="1"/>
  <c r="J13" i="1"/>
  <c r="K13" i="1" s="1"/>
  <c r="J21" i="1"/>
  <c r="K21" i="1" s="1"/>
  <c r="J29" i="1"/>
  <c r="K29" i="1" s="1"/>
  <c r="J37" i="1"/>
  <c r="K37" i="1" s="1"/>
  <c r="J45" i="1"/>
  <c r="K45" i="1" s="1"/>
  <c r="J53" i="1"/>
  <c r="K53" i="1" s="1"/>
  <c r="J18" i="1"/>
  <c r="K18" i="1" s="1"/>
  <c r="J26" i="1"/>
  <c r="K26" i="1" s="1"/>
  <c r="J34" i="1"/>
  <c r="K34" i="1" s="1"/>
  <c r="J42" i="1"/>
  <c r="K42" i="1" s="1"/>
  <c r="J50" i="1"/>
  <c r="K50" i="1" s="1"/>
  <c r="J61" i="1"/>
  <c r="K61" i="1" s="1"/>
  <c r="J93" i="1"/>
  <c r="K93" i="1" s="1"/>
  <c r="J109" i="1"/>
  <c r="K109" i="1" s="1"/>
  <c r="J125" i="1"/>
  <c r="K125" i="1" s="1"/>
  <c r="J116" i="1"/>
  <c r="K116" i="1" s="1"/>
  <c r="J74" i="1"/>
  <c r="K74" i="1" s="1"/>
  <c r="J106" i="1"/>
  <c r="K106" i="1" s="1"/>
  <c r="J60" i="1"/>
  <c r="K60" i="1" s="1"/>
  <c r="J71" i="1"/>
  <c r="K71" i="1" s="1"/>
  <c r="J87" i="1"/>
  <c r="K87" i="1" s="1"/>
  <c r="J103" i="1"/>
  <c r="K103" i="1" s="1"/>
  <c r="J72" i="1"/>
  <c r="K72" i="1" s="1"/>
  <c r="J104" i="1"/>
  <c r="K104" i="1" s="1"/>
  <c r="J62" i="1"/>
  <c r="K62" i="1" s="1"/>
  <c r="J126" i="1"/>
  <c r="K126" i="1" s="1"/>
  <c r="J17" i="1"/>
  <c r="K17" i="1" s="1"/>
  <c r="J41" i="1"/>
  <c r="K41" i="1" s="1"/>
  <c r="J14" i="1"/>
  <c r="K14" i="1" s="1"/>
  <c r="J30" i="1"/>
  <c r="K30" i="1" s="1"/>
  <c r="J46" i="1"/>
  <c r="K46" i="1" s="1"/>
  <c r="J69" i="1"/>
  <c r="K69" i="1" s="1"/>
  <c r="J117" i="1"/>
  <c r="K117" i="1" s="1"/>
  <c r="J100" i="1"/>
  <c r="K100" i="1" s="1"/>
  <c r="J63" i="1"/>
  <c r="K63" i="1" s="1"/>
  <c r="J111" i="1"/>
  <c r="K111" i="1" s="1"/>
  <c r="J120" i="1"/>
  <c r="K120" i="1" s="1"/>
  <c r="J23" i="1"/>
  <c r="K23" i="1" s="1"/>
  <c r="J31" i="1"/>
  <c r="K31" i="1" s="1"/>
  <c r="J39" i="1"/>
  <c r="K39" i="1" s="1"/>
  <c r="J47" i="1"/>
  <c r="K47" i="1" s="1"/>
  <c r="J28" i="1"/>
  <c r="K28" i="1" s="1"/>
  <c r="J44" i="1"/>
  <c r="K44" i="1" s="1"/>
  <c r="J52" i="1"/>
  <c r="K52" i="1" s="1"/>
  <c r="J81" i="1"/>
  <c r="K81" i="1" s="1"/>
  <c r="J97" i="1"/>
  <c r="K97" i="1" s="1"/>
  <c r="J113" i="1"/>
  <c r="K113" i="1" s="1"/>
  <c r="J124" i="1"/>
  <c r="K124" i="1" s="1"/>
  <c r="J114" i="1"/>
  <c r="K114" i="1" s="1"/>
  <c r="J75" i="1"/>
  <c r="K75" i="1" s="1"/>
  <c r="J123" i="1"/>
  <c r="K123" i="1" s="1"/>
  <c r="J80" i="1"/>
  <c r="K80" i="1" s="1"/>
  <c r="J112" i="1"/>
  <c r="K112" i="1" s="1"/>
  <c r="J102" i="1"/>
  <c r="K102" i="1" s="1"/>
  <c r="J56" i="1"/>
  <c r="K56" i="1" s="1"/>
  <c r="J90" i="1"/>
  <c r="K90" i="1" s="1"/>
  <c r="J127" i="1"/>
  <c r="K127" i="1" s="1"/>
  <c r="J110" i="1"/>
  <c r="K110" i="1" s="1"/>
  <c r="J25" i="1"/>
  <c r="K25" i="1" s="1"/>
  <c r="J33" i="1"/>
  <c r="K33" i="1" s="1"/>
  <c r="J49" i="1"/>
  <c r="K49" i="1" s="1"/>
  <c r="J38" i="1"/>
  <c r="K38" i="1" s="1"/>
  <c r="J54" i="1"/>
  <c r="K54" i="1" s="1"/>
  <c r="J85" i="1"/>
  <c r="K85" i="1" s="1"/>
  <c r="J68" i="1"/>
  <c r="K68" i="1" s="1"/>
  <c r="J58" i="1"/>
  <c r="K58" i="1" s="1"/>
  <c r="J79" i="1"/>
  <c r="K79" i="1" s="1"/>
  <c r="J88" i="1"/>
  <c r="K88" i="1" s="1"/>
  <c r="J57" i="1"/>
  <c r="K57" i="1" s="1"/>
  <c r="J11" i="1"/>
  <c r="J19" i="1"/>
  <c r="K19" i="1" s="1"/>
  <c r="J27" i="1"/>
  <c r="K27" i="1" s="1"/>
  <c r="J35" i="1"/>
  <c r="K35" i="1" s="1"/>
  <c r="J43" i="1"/>
  <c r="K43" i="1" s="1"/>
  <c r="J51" i="1"/>
  <c r="K51" i="1" s="1"/>
  <c r="J16" i="1"/>
  <c r="K16" i="1" s="1"/>
  <c r="J24" i="1"/>
  <c r="K24" i="1" s="1"/>
  <c r="J32" i="1"/>
  <c r="K32" i="1" s="1"/>
  <c r="J40" i="1"/>
  <c r="K40" i="1" s="1"/>
  <c r="J48" i="1"/>
  <c r="K48" i="1" s="1"/>
  <c r="J12" i="1"/>
  <c r="K12" i="1" s="1"/>
  <c r="J73" i="1"/>
  <c r="K73" i="1" s="1"/>
  <c r="J89" i="1"/>
  <c r="K89" i="1" s="1"/>
  <c r="J105" i="1"/>
  <c r="K105" i="1" s="1"/>
  <c r="J121" i="1"/>
  <c r="K121" i="1" s="1"/>
  <c r="J108" i="1"/>
  <c r="K108" i="1" s="1"/>
  <c r="J66" i="1"/>
  <c r="K66" i="1" s="1"/>
  <c r="J98" i="1"/>
  <c r="K98" i="1" s="1"/>
  <c r="J130" i="1"/>
  <c r="K130" i="1" s="1"/>
  <c r="J67" i="1"/>
  <c r="K67" i="1" s="1"/>
  <c r="J83" i="1"/>
  <c r="K83" i="1" s="1"/>
  <c r="J99" i="1"/>
  <c r="K99" i="1" s="1"/>
  <c r="J115" i="1"/>
  <c r="K115" i="1" s="1"/>
  <c r="J64" i="1"/>
  <c r="K64" i="1" s="1"/>
  <c r="J96" i="1"/>
  <c r="K96" i="1" s="1"/>
  <c r="J128" i="1"/>
  <c r="K128" i="1" s="1"/>
  <c r="J86" i="1"/>
  <c r="K86" i="1" s="1"/>
  <c r="J118" i="1"/>
  <c r="K118" i="1" s="1"/>
  <c r="J22" i="1"/>
  <c r="K22" i="1" s="1"/>
  <c r="J101" i="1"/>
  <c r="K101" i="1" s="1"/>
  <c r="J122" i="1"/>
  <c r="K122" i="1" s="1"/>
  <c r="J95" i="1"/>
  <c r="K95" i="1" s="1"/>
  <c r="J78" i="1"/>
  <c r="K78" i="1" s="1"/>
  <c r="J77" i="1"/>
  <c r="K77" i="1" s="1"/>
  <c r="J36" i="1"/>
  <c r="K36" i="1" s="1"/>
  <c r="J82" i="1"/>
  <c r="K82" i="1" s="1"/>
  <c r="J70" i="1"/>
  <c r="K70" i="1" s="1"/>
  <c r="F89" i="1"/>
  <c r="E89" i="1"/>
  <c r="J131" i="1" l="1"/>
  <c r="K11" i="1"/>
  <c r="K131" i="1" s="1"/>
  <c r="K132" i="1" s="1"/>
  <c r="G89" i="1"/>
  <c r="E90" i="1"/>
  <c r="F90" i="1"/>
  <c r="G90" i="1" s="1"/>
  <c r="E91" i="1" l="1"/>
  <c r="F91" i="1"/>
  <c r="G91" i="1" s="1"/>
  <c r="F92" i="1" l="1"/>
  <c r="G92" i="1" s="1"/>
  <c r="E92" i="1"/>
  <c r="E93" i="1" l="1"/>
  <c r="F93" i="1"/>
  <c r="G93" i="1" s="1"/>
  <c r="E94" i="1" l="1"/>
  <c r="F94" i="1"/>
  <c r="G94" i="1" s="1"/>
  <c r="E95" i="1" l="1"/>
  <c r="F95" i="1"/>
  <c r="G95" i="1" s="1"/>
  <c r="F96" i="1" l="1"/>
  <c r="G96" i="1" s="1"/>
  <c r="E96" i="1"/>
  <c r="E97" i="1" l="1"/>
  <c r="F97" i="1"/>
  <c r="G97" i="1" s="1"/>
  <c r="E98" i="1" l="1"/>
  <c r="F98" i="1"/>
  <c r="G98" i="1" s="1"/>
  <c r="E99" i="1" l="1"/>
  <c r="F99" i="1"/>
  <c r="G99" i="1" s="1"/>
  <c r="F100" i="1" l="1"/>
  <c r="G100" i="1" s="1"/>
  <c r="E100" i="1"/>
  <c r="E101" i="1" l="1"/>
  <c r="F101" i="1"/>
  <c r="G101" i="1" s="1"/>
  <c r="E102" i="1" l="1"/>
  <c r="F102" i="1"/>
  <c r="G102" i="1" s="1"/>
  <c r="E103" i="1" l="1"/>
  <c r="F103" i="1"/>
  <c r="G103" i="1" s="1"/>
  <c r="F104" i="1" l="1"/>
  <c r="G104" i="1" s="1"/>
  <c r="E104" i="1"/>
  <c r="E105" i="1" l="1"/>
  <c r="F105" i="1"/>
  <c r="G105" i="1" s="1"/>
  <c r="E106" i="1" l="1"/>
  <c r="F106" i="1"/>
  <c r="G106" i="1" s="1"/>
  <c r="E107" i="1" l="1"/>
  <c r="F107" i="1"/>
  <c r="F108" i="1" l="1"/>
  <c r="G108" i="1" s="1"/>
  <c r="E108" i="1"/>
  <c r="E109" i="1" l="1"/>
  <c r="F109" i="1"/>
  <c r="G109" i="1" s="1"/>
  <c r="E110" i="1" l="1"/>
  <c r="F110" i="1"/>
  <c r="G110" i="1" s="1"/>
  <c r="F111" i="1" l="1"/>
  <c r="G111" i="1" s="1"/>
  <c r="E111" i="1"/>
  <c r="E112" i="1" l="1"/>
  <c r="F112" i="1"/>
  <c r="G112" i="1" s="1"/>
  <c r="E113" i="1" l="1"/>
  <c r="F113" i="1"/>
  <c r="G113" i="1" s="1"/>
  <c r="E114" i="1" l="1"/>
  <c r="F114" i="1"/>
  <c r="G114" i="1" s="1"/>
  <c r="F115" i="1" l="1"/>
  <c r="G115" i="1" s="1"/>
  <c r="E115" i="1"/>
  <c r="F116" i="1" l="1"/>
  <c r="G116" i="1" s="1"/>
  <c r="E116" i="1"/>
  <c r="E117" i="1" l="1"/>
  <c r="F117" i="1"/>
  <c r="G117" i="1" s="1"/>
  <c r="F118" i="1" l="1"/>
  <c r="G118" i="1" s="1"/>
  <c r="E118" i="1"/>
  <c r="E119" i="1" l="1"/>
  <c r="F119" i="1"/>
  <c r="G119" i="1" s="1"/>
  <c r="F120" i="1" l="1"/>
  <c r="G120" i="1" s="1"/>
  <c r="E120" i="1"/>
  <c r="E121" i="1" l="1"/>
  <c r="F121" i="1"/>
  <c r="G121" i="1" s="1"/>
  <c r="F122" i="1" l="1"/>
  <c r="G122" i="1" s="1"/>
  <c r="E122" i="1"/>
  <c r="F123" i="1" s="1"/>
  <c r="E123" i="1" l="1"/>
  <c r="G123" i="1"/>
  <c r="F124" i="1" l="1"/>
  <c r="G124" i="1" s="1"/>
  <c r="E124" i="1"/>
  <c r="E125" i="1" l="1"/>
  <c r="F125" i="1"/>
  <c r="G125" i="1" s="1"/>
  <c r="F126" i="1" l="1"/>
  <c r="G126" i="1" s="1"/>
  <c r="E126" i="1"/>
  <c r="F127" i="1" s="1"/>
  <c r="E127" i="1" l="1"/>
  <c r="G127" i="1"/>
  <c r="F128" i="1" l="1"/>
  <c r="G128" i="1" s="1"/>
  <c r="E128" i="1"/>
  <c r="E129" i="1" l="1"/>
  <c r="F129" i="1"/>
  <c r="G129" i="1" s="1"/>
  <c r="E130" i="1" l="1"/>
  <c r="F130" i="1"/>
  <c r="G130" i="1" l="1"/>
</calcChain>
</file>

<file path=xl/sharedStrings.xml><?xml version="1.0" encoding="utf-8"?>
<sst xmlns="http://schemas.openxmlformats.org/spreadsheetml/2006/main" count="21" uniqueCount="16">
  <si>
    <t>0-1</t>
  </si>
  <si>
    <t>75+</t>
  </si>
  <si>
    <t>h</t>
  </si>
  <si>
    <t>Pr(n)</t>
  </si>
  <si>
    <t>45-64</t>
  </si>
  <si>
    <t>65-74</t>
  </si>
  <si>
    <t>2-14</t>
  </si>
  <si>
    <t>15-24</t>
  </si>
  <si>
    <t>25-44</t>
  </si>
  <si>
    <t>h-hj</t>
  </si>
  <si>
    <t>Age-specific rate</t>
  </si>
  <si>
    <t>Death rate / 100k population</t>
  </si>
  <si>
    <t>Cardio death rate / 100k population</t>
  </si>
  <si>
    <t>Age</t>
  </si>
  <si>
    <t>1-h</t>
  </si>
  <si>
    <t>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</si>
</sst>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quotePrefix="1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164" fontId="1" fillId="0" borderId="7" xfId="0" applyNumberFormat="1" applyFont="1" applyBorder="1"/>
    <xf numFmtId="0" fontId="2" fillId="0" borderId="0" xfId="0" applyFont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'1'!$D$9</c:f>
              <c:strCache>
                <c:ptCount val="1"/>
                <c:pt idx="0">
                  <c:v>h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'1'!$D$10:$D$130</c:f>
              <c:numCache>
                <c:formatCode>0.00000</c:formatCode>
                <c:ptCount val="121"/>
                <c:pt idx="0">
                  <c:v>6.326E-3</c:v>
                </c:pt>
                <c:pt idx="1">
                  <c:v>6.326E-3</c:v>
                </c:pt>
                <c:pt idx="2">
                  <c:v>2.4600000000000002E-4</c:v>
                </c:pt>
                <c:pt idx="3">
                  <c:v>2.4600000000000002E-4</c:v>
                </c:pt>
                <c:pt idx="4">
                  <c:v>2.4600000000000002E-4</c:v>
                </c:pt>
                <c:pt idx="5">
                  <c:v>2.4600000000000002E-4</c:v>
                </c:pt>
                <c:pt idx="6">
                  <c:v>2.4600000000000002E-4</c:v>
                </c:pt>
                <c:pt idx="7">
                  <c:v>2.4600000000000002E-4</c:v>
                </c:pt>
                <c:pt idx="8">
                  <c:v>2.4600000000000002E-4</c:v>
                </c:pt>
                <c:pt idx="9">
                  <c:v>2.4600000000000002E-4</c:v>
                </c:pt>
                <c:pt idx="10">
                  <c:v>2.4600000000000002E-4</c:v>
                </c:pt>
                <c:pt idx="11">
                  <c:v>2.4600000000000002E-4</c:v>
                </c:pt>
                <c:pt idx="12">
                  <c:v>2.4600000000000002E-4</c:v>
                </c:pt>
                <c:pt idx="13">
                  <c:v>2.4600000000000002E-4</c:v>
                </c:pt>
                <c:pt idx="14">
                  <c:v>2.4600000000000002E-4</c:v>
                </c:pt>
                <c:pt idx="15">
                  <c:v>6.87E-4</c:v>
                </c:pt>
                <c:pt idx="16">
                  <c:v>6.87E-4</c:v>
                </c:pt>
                <c:pt idx="17">
                  <c:v>6.87E-4</c:v>
                </c:pt>
                <c:pt idx="18">
                  <c:v>6.87E-4</c:v>
                </c:pt>
                <c:pt idx="19">
                  <c:v>6.87E-4</c:v>
                </c:pt>
                <c:pt idx="20">
                  <c:v>6.87E-4</c:v>
                </c:pt>
                <c:pt idx="21">
                  <c:v>6.87E-4</c:v>
                </c:pt>
                <c:pt idx="22">
                  <c:v>6.87E-4</c:v>
                </c:pt>
                <c:pt idx="23">
                  <c:v>6.87E-4</c:v>
                </c:pt>
                <c:pt idx="24">
                  <c:v>6.87E-4</c:v>
                </c:pt>
                <c:pt idx="25">
                  <c:v>1.121E-3</c:v>
                </c:pt>
                <c:pt idx="26">
                  <c:v>1.121E-3</c:v>
                </c:pt>
                <c:pt idx="27">
                  <c:v>1.121E-3</c:v>
                </c:pt>
                <c:pt idx="28">
                  <c:v>1.121E-3</c:v>
                </c:pt>
                <c:pt idx="29">
                  <c:v>1.121E-3</c:v>
                </c:pt>
                <c:pt idx="30">
                  <c:v>1.121E-3</c:v>
                </c:pt>
                <c:pt idx="31">
                  <c:v>1.121E-3</c:v>
                </c:pt>
                <c:pt idx="32">
                  <c:v>1.121E-3</c:v>
                </c:pt>
                <c:pt idx="33">
                  <c:v>1.121E-3</c:v>
                </c:pt>
                <c:pt idx="34">
                  <c:v>1.121E-3</c:v>
                </c:pt>
                <c:pt idx="35">
                  <c:v>1.121E-3</c:v>
                </c:pt>
                <c:pt idx="36">
                  <c:v>1.121E-3</c:v>
                </c:pt>
                <c:pt idx="37">
                  <c:v>1.121E-3</c:v>
                </c:pt>
                <c:pt idx="38">
                  <c:v>1.121E-3</c:v>
                </c:pt>
                <c:pt idx="39">
                  <c:v>1.121E-3</c:v>
                </c:pt>
                <c:pt idx="40">
                  <c:v>1.121E-3</c:v>
                </c:pt>
                <c:pt idx="41">
                  <c:v>1.121E-3</c:v>
                </c:pt>
                <c:pt idx="42">
                  <c:v>1.121E-3</c:v>
                </c:pt>
                <c:pt idx="43">
                  <c:v>1.121E-3</c:v>
                </c:pt>
                <c:pt idx="44">
                  <c:v>1.121E-3</c:v>
                </c:pt>
                <c:pt idx="45">
                  <c:v>4.9540000000000001E-3</c:v>
                </c:pt>
                <c:pt idx="46">
                  <c:v>4.9540000000000001E-3</c:v>
                </c:pt>
                <c:pt idx="47">
                  <c:v>4.9540000000000001E-3</c:v>
                </c:pt>
                <c:pt idx="48">
                  <c:v>4.9540000000000001E-3</c:v>
                </c:pt>
                <c:pt idx="49">
                  <c:v>4.9540000000000001E-3</c:v>
                </c:pt>
                <c:pt idx="50">
                  <c:v>4.9540000000000001E-3</c:v>
                </c:pt>
                <c:pt idx="51">
                  <c:v>4.9540000000000001E-3</c:v>
                </c:pt>
                <c:pt idx="52">
                  <c:v>4.9540000000000001E-3</c:v>
                </c:pt>
                <c:pt idx="53">
                  <c:v>4.9540000000000001E-3</c:v>
                </c:pt>
                <c:pt idx="54">
                  <c:v>4.9540000000000001E-3</c:v>
                </c:pt>
                <c:pt idx="55">
                  <c:v>4.9540000000000001E-3</c:v>
                </c:pt>
                <c:pt idx="56">
                  <c:v>4.9540000000000001E-3</c:v>
                </c:pt>
                <c:pt idx="57">
                  <c:v>4.9540000000000001E-3</c:v>
                </c:pt>
                <c:pt idx="58">
                  <c:v>4.9540000000000001E-3</c:v>
                </c:pt>
                <c:pt idx="59">
                  <c:v>4.9540000000000001E-3</c:v>
                </c:pt>
                <c:pt idx="60">
                  <c:v>4.9540000000000001E-3</c:v>
                </c:pt>
                <c:pt idx="61">
                  <c:v>4.9540000000000001E-3</c:v>
                </c:pt>
                <c:pt idx="62">
                  <c:v>4.9540000000000001E-3</c:v>
                </c:pt>
                <c:pt idx="63">
                  <c:v>4.9540000000000001E-3</c:v>
                </c:pt>
                <c:pt idx="64">
                  <c:v>4.9540000000000001E-3</c:v>
                </c:pt>
                <c:pt idx="65">
                  <c:v>2.1173000000000001E-2</c:v>
                </c:pt>
                <c:pt idx="66">
                  <c:v>2.1173000000000001E-2</c:v>
                </c:pt>
                <c:pt idx="67">
                  <c:v>2.1173000000000001E-2</c:v>
                </c:pt>
                <c:pt idx="68">
                  <c:v>2.1173000000000001E-2</c:v>
                </c:pt>
                <c:pt idx="69">
                  <c:v>2.1173000000000001E-2</c:v>
                </c:pt>
                <c:pt idx="70">
                  <c:v>2.1173000000000001E-2</c:v>
                </c:pt>
                <c:pt idx="71">
                  <c:v>2.1173000000000001E-2</c:v>
                </c:pt>
                <c:pt idx="72">
                  <c:v>2.1173000000000001E-2</c:v>
                </c:pt>
                <c:pt idx="73">
                  <c:v>2.1173000000000001E-2</c:v>
                </c:pt>
                <c:pt idx="74">
                  <c:v>2.1173000000000001E-2</c:v>
                </c:pt>
                <c:pt idx="75">
                  <c:v>2.3508478260869565E-2</c:v>
                </c:pt>
                <c:pt idx="76">
                  <c:v>2.5843956521739132E-2</c:v>
                </c:pt>
                <c:pt idx="77">
                  <c:v>2.8179434782608696E-2</c:v>
                </c:pt>
                <c:pt idx="78">
                  <c:v>3.051491304347826E-2</c:v>
                </c:pt>
                <c:pt idx="79">
                  <c:v>3.2850391304347824E-2</c:v>
                </c:pt>
                <c:pt idx="80">
                  <c:v>3.5185869565217395E-2</c:v>
                </c:pt>
                <c:pt idx="81">
                  <c:v>3.7521347826086959E-2</c:v>
                </c:pt>
                <c:pt idx="82">
                  <c:v>3.9856826086956523E-2</c:v>
                </c:pt>
                <c:pt idx="83">
                  <c:v>4.2192304347826087E-2</c:v>
                </c:pt>
                <c:pt idx="84">
                  <c:v>4.4527782608695651E-2</c:v>
                </c:pt>
                <c:pt idx="85">
                  <c:v>4.6863260869565215E-2</c:v>
                </c:pt>
                <c:pt idx="86">
                  <c:v>4.9198739130434786E-2</c:v>
                </c:pt>
                <c:pt idx="87">
                  <c:v>5.153421739130435E-2</c:v>
                </c:pt>
                <c:pt idx="88">
                  <c:v>5.3869695652173921E-2</c:v>
                </c:pt>
                <c:pt idx="89">
                  <c:v>5.6205173913043485E-2</c:v>
                </c:pt>
                <c:pt idx="90">
                  <c:v>5.8540652173913049E-2</c:v>
                </c:pt>
                <c:pt idx="91">
                  <c:v>6.0876130434782613E-2</c:v>
                </c:pt>
                <c:pt idx="92">
                  <c:v>6.3211608695652177E-2</c:v>
                </c:pt>
                <c:pt idx="93">
                  <c:v>6.5547086956521741E-2</c:v>
                </c:pt>
                <c:pt idx="94">
                  <c:v>6.7882565217391305E-2</c:v>
                </c:pt>
                <c:pt idx="95">
                  <c:v>7.0218043478260869E-2</c:v>
                </c:pt>
                <c:pt idx="96">
                  <c:v>7.2553521739130433E-2</c:v>
                </c:pt>
                <c:pt idx="97">
                  <c:v>7.4888999999999997E-2</c:v>
                </c:pt>
                <c:pt idx="98">
                  <c:v>7.7224478260869575E-2</c:v>
                </c:pt>
                <c:pt idx="99">
                  <c:v>7.9559956521739125E-2</c:v>
                </c:pt>
                <c:pt idx="100">
                  <c:v>8.1895434782608703E-2</c:v>
                </c:pt>
                <c:pt idx="101">
                  <c:v>8.4230913043478253E-2</c:v>
                </c:pt>
                <c:pt idx="102">
                  <c:v>8.6566391304347831E-2</c:v>
                </c:pt>
                <c:pt idx="103">
                  <c:v>8.8901869565217381E-2</c:v>
                </c:pt>
                <c:pt idx="104">
                  <c:v>9.1237347826086959E-2</c:v>
                </c:pt>
                <c:pt idx="105">
                  <c:v>9.3572826086956509E-2</c:v>
                </c:pt>
                <c:pt idx="106">
                  <c:v>9.5908304347826087E-2</c:v>
                </c:pt>
                <c:pt idx="107">
                  <c:v>9.8243782608695651E-2</c:v>
                </c:pt>
                <c:pt idx="108">
                  <c:v>0.10057926086956522</c:v>
                </c:pt>
                <c:pt idx="109">
                  <c:v>0.10291473913043478</c:v>
                </c:pt>
                <c:pt idx="110">
                  <c:v>0.10525021739130434</c:v>
                </c:pt>
                <c:pt idx="111">
                  <c:v>0.10758569565217391</c:v>
                </c:pt>
                <c:pt idx="112">
                  <c:v>0.10992117391304349</c:v>
                </c:pt>
                <c:pt idx="113">
                  <c:v>0.11225665217391304</c:v>
                </c:pt>
                <c:pt idx="114">
                  <c:v>0.1145921304347826</c:v>
                </c:pt>
                <c:pt idx="115">
                  <c:v>0.11692760869565218</c:v>
                </c:pt>
                <c:pt idx="116">
                  <c:v>0.11926308695652174</c:v>
                </c:pt>
                <c:pt idx="117">
                  <c:v>0.12159856521739131</c:v>
                </c:pt>
                <c:pt idx="118">
                  <c:v>0.12393404347826086</c:v>
                </c:pt>
                <c:pt idx="119">
                  <c:v>0.12626952173913045</c:v>
                </c:pt>
                <c:pt idx="120">
                  <c:v>0.128605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7BC-BBC7-4EE894777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473536"/>
        <c:axId val="145475072"/>
      </c:lineChart>
      <c:catAx>
        <c:axId val="1454735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145475072"/>
        <c:crosses val="autoZero"/>
        <c:auto val="1"/>
        <c:lblAlgn val="ctr"/>
        <c:lblOffset val="100"/>
        <c:noMultiLvlLbl val="0"/>
      </c:catAx>
      <c:valAx>
        <c:axId val="145475072"/>
        <c:scaling>
          <c:logBase val="10"/>
          <c:orientation val="minMax"/>
        </c:scaling>
        <c:delete val="0"/>
        <c:axPos val="l"/>
        <c:majorGridlines/>
        <c:numFmt formatCode="0.00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45473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2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384137</xdr:colOff>
      <xdr:row>74</xdr:row>
      <xdr:rowOff>41238</xdr:rowOff>
    </xdr:from>
    <xdr:to>
      <xdr:col>27</xdr:col>
      <xdr:colOff>260872</xdr:colOff>
      <xdr:row>110</xdr:row>
      <xdr:rowOff>74856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topLeftCell="A48" zoomScaleNormal="100" workbookViewId="0">
      <selection activeCell="I76" sqref="I76"/>
    </sheetView>
  </sheetViews>
  <sheetFormatPr defaultRowHeight="14.4" x14ac:dyDescent="0.3"/>
  <cols>
    <col min="1" max="1" width="27.44140625" customWidth="1"/>
    <col min="2" max="3" width="11.44140625" bestFit="1" customWidth="1"/>
    <col min="4" max="4" width="11.5546875" bestFit="1" customWidth="1"/>
    <col min="5" max="5" width="12.44140625" bestFit="1" customWidth="1"/>
    <col min="6" max="6" width="12.6640625" bestFit="1" customWidth="1"/>
    <col min="7" max="8" width="11.5546875" bestFit="1" customWidth="1"/>
    <col min="9" max="9" width="15.109375" customWidth="1"/>
    <col min="10" max="10" width="12.44140625" bestFit="1" customWidth="1"/>
    <col min="11" max="11" width="9.5546875" bestFit="1" customWidth="1"/>
  </cols>
  <sheetData>
    <row r="1" spans="1:11" ht="11.25" customHeight="1" x14ac:dyDescent="0.3"/>
    <row r="2" spans="1:11" ht="11.25" customHeight="1" x14ac:dyDescent="0.3">
      <c r="B2" s="16" t="s">
        <v>10</v>
      </c>
      <c r="C2" s="16"/>
      <c r="D2" s="16"/>
      <c r="E2" s="16"/>
      <c r="F2" s="16"/>
      <c r="G2" s="16"/>
      <c r="H2" s="16"/>
    </row>
    <row r="3" spans="1:11" ht="13.5" customHeight="1" thickBot="1" x14ac:dyDescent="0.35">
      <c r="A3" s="2"/>
      <c r="B3" s="6" t="s">
        <v>0</v>
      </c>
      <c r="C3" s="7" t="s">
        <v>6</v>
      </c>
      <c r="D3" s="8" t="s">
        <v>7</v>
      </c>
      <c r="E3" s="8" t="s">
        <v>8</v>
      </c>
      <c r="F3" s="8" t="s">
        <v>4</v>
      </c>
      <c r="G3" s="8" t="s">
        <v>5</v>
      </c>
      <c r="H3" s="6" t="s">
        <v>1</v>
      </c>
      <c r="I3" s="2"/>
      <c r="J3" s="2"/>
      <c r="K3" s="2"/>
    </row>
    <row r="4" spans="1:11" ht="26.25" customHeight="1" x14ac:dyDescent="0.3">
      <c r="A4" s="2" t="s">
        <v>11</v>
      </c>
      <c r="B4" s="9">
        <v>632.6</v>
      </c>
      <c r="C4" s="10">
        <v>24.6</v>
      </c>
      <c r="D4" s="10">
        <v>68.7</v>
      </c>
      <c r="E4" s="10">
        <v>112.1</v>
      </c>
      <c r="F4" s="10">
        <v>495.4</v>
      </c>
      <c r="G4" s="10">
        <v>2117.3000000000002</v>
      </c>
      <c r="H4" s="11">
        <v>7488.9</v>
      </c>
      <c r="I4" s="2"/>
      <c r="J4" s="2"/>
      <c r="K4" s="2"/>
    </row>
    <row r="5" spans="1:11" ht="30" customHeight="1" thickBot="1" x14ac:dyDescent="0.35">
      <c r="A5" s="3" t="s">
        <v>12</v>
      </c>
      <c r="B5" s="12">
        <v>5.29</v>
      </c>
      <c r="C5" s="13">
        <v>0.61</v>
      </c>
      <c r="D5" s="13">
        <v>2.08</v>
      </c>
      <c r="E5" s="13">
        <v>19.61</v>
      </c>
      <c r="F5" s="13">
        <v>149.69</v>
      </c>
      <c r="G5" s="13">
        <v>755.73</v>
      </c>
      <c r="H5" s="14">
        <v>3738.5</v>
      </c>
      <c r="I5" s="2"/>
      <c r="J5" s="2"/>
      <c r="K5" s="2"/>
    </row>
    <row r="6" spans="1:11" ht="12.75" customHeight="1" x14ac:dyDescent="0.3">
      <c r="A6" s="2" t="s">
        <v>2</v>
      </c>
      <c r="B6" s="4">
        <f>B4/100000</f>
        <v>6.326E-3</v>
      </c>
      <c r="C6" s="4">
        <f t="shared" ref="C6:H6" si="0">C4/100000</f>
        <v>2.4600000000000002E-4</v>
      </c>
      <c r="D6" s="4">
        <f t="shared" si="0"/>
        <v>6.87E-4</v>
      </c>
      <c r="E6" s="4">
        <f t="shared" si="0"/>
        <v>1.121E-3</v>
      </c>
      <c r="F6" s="4">
        <f t="shared" si="0"/>
        <v>4.9540000000000001E-3</v>
      </c>
      <c r="G6" s="4">
        <f t="shared" si="0"/>
        <v>2.1173000000000001E-2</v>
      </c>
      <c r="H6" s="4">
        <f t="shared" si="0"/>
        <v>7.4888999999999997E-2</v>
      </c>
      <c r="I6" s="2"/>
      <c r="J6" s="2"/>
      <c r="K6" s="2"/>
    </row>
    <row r="7" spans="1:11" ht="13.5" customHeight="1" x14ac:dyDescent="0.3">
      <c r="A7" s="2" t="s">
        <v>9</v>
      </c>
      <c r="B7" s="4">
        <f>B6-B5/100000</f>
        <v>6.2731000000000002E-3</v>
      </c>
      <c r="C7" s="4">
        <f t="shared" ref="C7:H7" si="1">C6-C5/100000</f>
        <v>2.399E-4</v>
      </c>
      <c r="D7" s="4">
        <f t="shared" si="1"/>
        <v>6.6620000000000004E-4</v>
      </c>
      <c r="E7" s="4">
        <f t="shared" si="1"/>
        <v>9.2489999999999998E-4</v>
      </c>
      <c r="F7" s="4">
        <f t="shared" si="1"/>
        <v>3.4571000000000003E-3</v>
      </c>
      <c r="G7" s="4">
        <f t="shared" si="1"/>
        <v>1.3615700000000001E-2</v>
      </c>
      <c r="H7" s="4">
        <f t="shared" si="1"/>
        <v>3.7503999999999996E-2</v>
      </c>
      <c r="I7" s="2"/>
      <c r="J7" s="2"/>
      <c r="K7" s="2"/>
    </row>
    <row r="8" spans="1:11" ht="13.5" customHeight="1" x14ac:dyDescent="0.3">
      <c r="A8" s="2"/>
      <c r="B8" s="4"/>
      <c r="C8" s="4"/>
      <c r="D8" s="4"/>
      <c r="E8" s="4"/>
      <c r="F8" s="4"/>
      <c r="G8" s="4"/>
      <c r="H8" s="4"/>
      <c r="I8" s="5"/>
      <c r="J8" s="2"/>
      <c r="K8" s="2"/>
    </row>
    <row r="9" spans="1:11" ht="11.25" customHeight="1" x14ac:dyDescent="0.3">
      <c r="A9" s="2"/>
      <c r="B9" s="2"/>
      <c r="C9" s="18" t="s">
        <v>13</v>
      </c>
      <c r="D9" s="18" t="s">
        <v>2</v>
      </c>
      <c r="E9" s="18" t="s">
        <v>14</v>
      </c>
      <c r="F9" s="18" t="s">
        <v>3</v>
      </c>
      <c r="G9" s="18" t="s">
        <v>15</v>
      </c>
      <c r="H9" s="19" t="s">
        <v>2</v>
      </c>
      <c r="I9" s="18" t="s">
        <v>14</v>
      </c>
      <c r="J9" s="18" t="s">
        <v>3</v>
      </c>
      <c r="K9" s="18" t="s">
        <v>15</v>
      </c>
    </row>
    <row r="10" spans="1:11" ht="11.25" customHeight="1" x14ac:dyDescent="0.3">
      <c r="A10" s="2"/>
      <c r="B10" s="2"/>
      <c r="C10" s="2">
        <v>0</v>
      </c>
      <c r="D10" s="5">
        <f>B6</f>
        <v>6.326E-3</v>
      </c>
      <c r="E10" s="5">
        <f>1-D10</f>
        <v>0.99367399999999995</v>
      </c>
      <c r="F10" s="5">
        <f>D10</f>
        <v>6.326E-3</v>
      </c>
      <c r="G10" s="5">
        <f>F10*C10</f>
        <v>0</v>
      </c>
      <c r="H10" s="17">
        <f>$B$7</f>
        <v>6.2731000000000002E-3</v>
      </c>
      <c r="I10" s="5">
        <f>1-H10</f>
        <v>0.99372689999999997</v>
      </c>
      <c r="J10" s="5">
        <f>H10</f>
        <v>6.2731000000000002E-3</v>
      </c>
      <c r="K10" s="5">
        <f>J10*C10</f>
        <v>0</v>
      </c>
    </row>
    <row r="11" spans="1:11" ht="11.25" customHeight="1" x14ac:dyDescent="0.3">
      <c r="A11" s="2"/>
      <c r="B11" s="2"/>
      <c r="C11" s="2">
        <v>1</v>
      </c>
      <c r="D11" s="5">
        <f>B6</f>
        <v>6.326E-3</v>
      </c>
      <c r="E11" s="5">
        <f t="shared" ref="E11:E74" si="2">1-D11</f>
        <v>0.99367399999999995</v>
      </c>
      <c r="F11" s="5">
        <f>D11*E10</f>
        <v>6.2859817240000001E-3</v>
      </c>
      <c r="G11" s="5">
        <f>F11*C11</f>
        <v>6.2859817240000001E-3</v>
      </c>
      <c r="H11" s="17">
        <f>$B$7</f>
        <v>6.2731000000000002E-3</v>
      </c>
      <c r="I11" s="5">
        <f t="shared" ref="I11:I74" si="3">1-H11</f>
        <v>0.99372689999999997</v>
      </c>
      <c r="J11" s="5">
        <f>H11*I10</f>
        <v>6.2337482163900004E-3</v>
      </c>
      <c r="K11" s="5">
        <f t="shared" ref="K11:K73" si="4">J11*C11</f>
        <v>6.2337482163900004E-3</v>
      </c>
    </row>
    <row r="12" spans="1:11" ht="11.25" customHeight="1" x14ac:dyDescent="0.3">
      <c r="A12" s="2"/>
      <c r="B12" s="2"/>
      <c r="C12" s="2">
        <v>2</v>
      </c>
      <c r="D12" s="5">
        <f>$C$6</f>
        <v>2.4600000000000002E-4</v>
      </c>
      <c r="E12" s="5">
        <f t="shared" si="2"/>
        <v>0.99975400000000003</v>
      </c>
      <c r="F12" s="5">
        <f>D12*PRODUCT($E$10:E11)</f>
        <v>2.4289745249589598E-4</v>
      </c>
      <c r="G12" s="5">
        <f>F12*C12</f>
        <v>4.8579490499179196E-4</v>
      </c>
      <c r="H12" s="17">
        <f>$C$7</f>
        <v>2.399E-4</v>
      </c>
      <c r="I12" s="5">
        <f t="shared" si="3"/>
        <v>0.99976010000000004</v>
      </c>
      <c r="J12" s="5">
        <f>H12*PRODUCT($I$10:I11)</f>
        <v>2.3689960711288803E-4</v>
      </c>
      <c r="K12" s="5">
        <f t="shared" si="4"/>
        <v>4.7379921422577607E-4</v>
      </c>
    </row>
    <row r="13" spans="1:11" ht="11.25" customHeight="1" x14ac:dyDescent="0.3">
      <c r="A13" s="2"/>
      <c r="B13" s="2"/>
      <c r="C13" s="2">
        <v>3</v>
      </c>
      <c r="D13" s="5">
        <f t="shared" ref="D13:D23" si="5">$C$6</f>
        <v>2.4600000000000002E-4</v>
      </c>
      <c r="E13" s="5">
        <f t="shared" si="2"/>
        <v>0.99975400000000003</v>
      </c>
      <c r="F13" s="5">
        <f>D13*PRODUCT($E$10:E12)</f>
        <v>2.4283769972258202E-4</v>
      </c>
      <c r="G13" s="5">
        <f t="shared" ref="G11:G74" si="6">F13*C13</f>
        <v>7.2851309916774603E-4</v>
      </c>
      <c r="H13" s="17">
        <f>$C$7</f>
        <v>2.399E-4</v>
      </c>
      <c r="I13" s="5">
        <f t="shared" si="3"/>
        <v>0.99976010000000004</v>
      </c>
      <c r="J13" s="5">
        <f>H13*PRODUCT($I$10:I12)</f>
        <v>2.3684277489714167E-4</v>
      </c>
      <c r="K13" s="5">
        <f t="shared" si="4"/>
        <v>7.1052832469142499E-4</v>
      </c>
    </row>
    <row r="14" spans="1:11" ht="11.25" customHeight="1" x14ac:dyDescent="0.3">
      <c r="A14" s="2"/>
      <c r="B14" s="2"/>
      <c r="C14" s="2">
        <v>4</v>
      </c>
      <c r="D14" s="5">
        <f t="shared" si="5"/>
        <v>2.4600000000000002E-4</v>
      </c>
      <c r="E14" s="5">
        <f>1-D14</f>
        <v>0.99975400000000003</v>
      </c>
      <c r="F14" s="5">
        <f>D14*PRODUCT($E$10:E13)</f>
        <v>2.4277796164845025E-4</v>
      </c>
      <c r="G14" s="5">
        <f>F14*C14</f>
        <v>9.7111184659380101E-4</v>
      </c>
      <c r="H14" s="17">
        <f t="shared" ref="H14:H24" si="7">$C$7</f>
        <v>2.399E-4</v>
      </c>
      <c r="I14" s="5">
        <f>1-H142</f>
        <v>1</v>
      </c>
      <c r="J14" s="5">
        <f>H14*PRODUCT($I$10:I13)</f>
        <v>2.3678595631544384E-4</v>
      </c>
      <c r="K14" s="5">
        <f t="shared" si="4"/>
        <v>9.4714382526177537E-4</v>
      </c>
    </row>
    <row r="15" spans="1:11" ht="11.25" customHeight="1" x14ac:dyDescent="0.3">
      <c r="A15" s="2"/>
      <c r="B15" s="2"/>
      <c r="C15" s="2">
        <v>5</v>
      </c>
      <c r="D15" s="5">
        <f t="shared" si="5"/>
        <v>2.4600000000000002E-4</v>
      </c>
      <c r="E15" s="5">
        <f t="shared" si="2"/>
        <v>0.99975400000000003</v>
      </c>
      <c r="F15" s="5">
        <f>D15*PRODUCT($E$10:E14)</f>
        <v>2.4271823826988476E-4</v>
      </c>
      <c r="G15" s="5">
        <f t="shared" si="6"/>
        <v>1.2135911913494237E-3</v>
      </c>
      <c r="H15" s="17">
        <f t="shared" si="7"/>
        <v>2.399E-4</v>
      </c>
      <c r="I15" s="5">
        <f t="shared" si="3"/>
        <v>0.99976010000000004</v>
      </c>
      <c r="J15" s="5">
        <f>H15*PRODUCT($I$10:I14)</f>
        <v>2.3678595631544384E-4</v>
      </c>
      <c r="K15" s="5">
        <f t="shared" si="4"/>
        <v>1.1839297815772192E-3</v>
      </c>
    </row>
    <row r="16" spans="1:11" ht="11.25" customHeight="1" x14ac:dyDescent="0.3">
      <c r="A16" s="2"/>
      <c r="B16" s="2"/>
      <c r="C16" s="2">
        <v>6</v>
      </c>
      <c r="D16" s="5">
        <f t="shared" si="5"/>
        <v>2.4600000000000002E-4</v>
      </c>
      <c r="E16" s="5">
        <f t="shared" si="2"/>
        <v>0.99975400000000003</v>
      </c>
      <c r="F16" s="5">
        <f>D16*PRODUCT($E$10:E15)</f>
        <v>2.4265852958327036E-4</v>
      </c>
      <c r="G16" s="5">
        <f t="shared" si="6"/>
        <v>1.4559511774996222E-3</v>
      </c>
      <c r="H16" s="17">
        <f t="shared" si="7"/>
        <v>2.399E-4</v>
      </c>
      <c r="I16" s="5">
        <f t="shared" si="3"/>
        <v>0.99976010000000004</v>
      </c>
      <c r="J16" s="5">
        <f>H16*PRODUCT($I$10:I15)</f>
        <v>2.3672915136452378E-4</v>
      </c>
      <c r="K16" s="5">
        <f t="shared" si="4"/>
        <v>1.4203749081871427E-3</v>
      </c>
    </row>
    <row r="17" spans="1:11" ht="11.25" customHeight="1" x14ac:dyDescent="0.3">
      <c r="A17" s="2"/>
      <c r="B17" s="2"/>
      <c r="C17" s="2">
        <v>7</v>
      </c>
      <c r="D17" s="5">
        <f t="shared" si="5"/>
        <v>2.4600000000000002E-4</v>
      </c>
      <c r="E17" s="5">
        <f t="shared" si="2"/>
        <v>0.99975400000000003</v>
      </c>
      <c r="F17" s="5">
        <f>D17*PRODUCT($E$10:E16)</f>
        <v>2.4259883558499289E-4</v>
      </c>
      <c r="G17" s="5">
        <f t="shared" si="6"/>
        <v>1.6981918490949503E-3</v>
      </c>
      <c r="H17" s="17">
        <f t="shared" si="7"/>
        <v>2.399E-4</v>
      </c>
      <c r="I17" s="5">
        <f t="shared" si="3"/>
        <v>0.99976010000000004</v>
      </c>
      <c r="J17" s="5">
        <f>H17*PRODUCT($I$10:I16)</f>
        <v>2.3667236004111145E-4</v>
      </c>
      <c r="K17" s="5">
        <f t="shared" si="4"/>
        <v>1.6567065202877803E-3</v>
      </c>
    </row>
    <row r="18" spans="1:11" ht="11.25" customHeight="1" x14ac:dyDescent="0.3">
      <c r="A18" s="2"/>
      <c r="B18" s="2"/>
      <c r="C18" s="2">
        <v>8</v>
      </c>
      <c r="D18" s="5">
        <f t="shared" si="5"/>
        <v>2.4600000000000002E-4</v>
      </c>
      <c r="E18" s="5">
        <f t="shared" si="2"/>
        <v>0.99975400000000003</v>
      </c>
      <c r="F18" s="5">
        <f>D18*PRODUCT($E$10:E17)</f>
        <v>2.4253915627143899E-4</v>
      </c>
      <c r="G18" s="5">
        <f t="shared" si="6"/>
        <v>1.9403132501715119E-3</v>
      </c>
      <c r="H18" s="17">
        <f t="shared" si="7"/>
        <v>2.399E-4</v>
      </c>
      <c r="I18" s="5">
        <f t="shared" si="3"/>
        <v>0.99976010000000004</v>
      </c>
      <c r="J18" s="5">
        <f>H18*PRODUCT($I$10:I17)</f>
        <v>2.3661558234193758E-4</v>
      </c>
      <c r="K18" s="5">
        <f t="shared" si="4"/>
        <v>1.8929246587355006E-3</v>
      </c>
    </row>
    <row r="19" spans="1:11" ht="11.25" customHeight="1" x14ac:dyDescent="0.3">
      <c r="A19" s="2"/>
      <c r="B19" s="2"/>
      <c r="C19" s="2">
        <v>9</v>
      </c>
      <c r="D19" s="5">
        <f t="shared" si="5"/>
        <v>2.4600000000000002E-4</v>
      </c>
      <c r="E19" s="5">
        <f t="shared" si="2"/>
        <v>0.99975400000000003</v>
      </c>
      <c r="F19" s="5">
        <f>D19*PRODUCT($E$10:E18)</f>
        <v>2.4247949163899623E-4</v>
      </c>
      <c r="G19" s="5">
        <f t="shared" si="6"/>
        <v>2.1823154247509659E-3</v>
      </c>
      <c r="H19" s="17">
        <f t="shared" si="7"/>
        <v>2.399E-4</v>
      </c>
      <c r="I19" s="5">
        <f t="shared" si="3"/>
        <v>0.99976010000000004</v>
      </c>
      <c r="J19" s="5">
        <f>H19*PRODUCT($I$10:I18)</f>
        <v>2.3655881826373376E-4</v>
      </c>
      <c r="K19" s="5">
        <f t="shared" si="4"/>
        <v>2.1290293643736039E-3</v>
      </c>
    </row>
    <row r="20" spans="1:11" ht="11.25" customHeight="1" x14ac:dyDescent="0.3">
      <c r="A20" s="2"/>
      <c r="B20" s="2"/>
      <c r="C20" s="2">
        <v>10</v>
      </c>
      <c r="D20" s="5">
        <f t="shared" si="5"/>
        <v>2.4600000000000002E-4</v>
      </c>
      <c r="E20" s="5">
        <f t="shared" si="2"/>
        <v>0.99975400000000003</v>
      </c>
      <c r="F20" s="5">
        <f>D20*PRODUCT($E$10:E19)</f>
        <v>2.4241984168405306E-4</v>
      </c>
      <c r="G20" s="5">
        <f t="shared" si="6"/>
        <v>2.4241984168405306E-3</v>
      </c>
      <c r="H20" s="17">
        <f t="shared" si="7"/>
        <v>2.399E-4</v>
      </c>
      <c r="I20" s="5">
        <f t="shared" si="3"/>
        <v>0.99976010000000004</v>
      </c>
      <c r="J20" s="5">
        <f>H20*PRODUCT($I$10:I19)</f>
        <v>2.365020678032323E-4</v>
      </c>
      <c r="K20" s="5">
        <f t="shared" si="4"/>
        <v>2.3650206780323228E-3</v>
      </c>
    </row>
    <row r="21" spans="1:11" ht="11.25" customHeight="1" x14ac:dyDescent="0.3">
      <c r="A21" s="2"/>
      <c r="B21" s="2"/>
      <c r="C21" s="2">
        <v>11</v>
      </c>
      <c r="D21" s="5">
        <f t="shared" si="5"/>
        <v>2.4600000000000002E-4</v>
      </c>
      <c r="E21" s="5">
        <f t="shared" si="2"/>
        <v>0.99975400000000003</v>
      </c>
      <c r="F21" s="5">
        <f>D21*PRODUCT($E$10:E20)</f>
        <v>2.4236020640299878E-4</v>
      </c>
      <c r="G21" s="5">
        <f t="shared" si="6"/>
        <v>2.6659622704329868E-3</v>
      </c>
      <c r="H21" s="17">
        <f t="shared" si="7"/>
        <v>2.399E-4</v>
      </c>
      <c r="I21" s="5">
        <f t="shared" si="3"/>
        <v>0.99976010000000004</v>
      </c>
      <c r="J21" s="5">
        <f>H21*PRODUCT($I$10:I20)</f>
        <v>2.3644533095716633E-4</v>
      </c>
      <c r="K21" s="5">
        <f t="shared" si="4"/>
        <v>2.6008986405288296E-3</v>
      </c>
    </row>
    <row r="22" spans="1:11" ht="11.25" customHeight="1" x14ac:dyDescent="0.3">
      <c r="A22" s="2"/>
      <c r="B22" s="2"/>
      <c r="C22" s="2">
        <v>12</v>
      </c>
      <c r="D22" s="5">
        <f t="shared" si="5"/>
        <v>2.4600000000000002E-4</v>
      </c>
      <c r="E22" s="5">
        <f t="shared" si="2"/>
        <v>0.99975400000000003</v>
      </c>
      <c r="F22" s="5">
        <f>D22*PRODUCT($E$10:E21)</f>
        <v>2.4230058579222366E-4</v>
      </c>
      <c r="G22" s="5">
        <f t="shared" si="6"/>
        <v>2.907607029506684E-3</v>
      </c>
      <c r="H22" s="17">
        <f t="shared" si="7"/>
        <v>2.399E-4</v>
      </c>
      <c r="I22" s="5">
        <f t="shared" si="3"/>
        <v>0.99976010000000004</v>
      </c>
      <c r="J22" s="5">
        <f>H22*PRODUCT($I$10:I21)</f>
        <v>2.363886077222697E-4</v>
      </c>
      <c r="K22" s="5">
        <f t="shared" si="4"/>
        <v>2.8366632926672365E-3</v>
      </c>
    </row>
    <row r="23" spans="1:11" ht="11.25" customHeight="1" x14ac:dyDescent="0.3">
      <c r="A23" s="2"/>
      <c r="B23" s="2"/>
      <c r="C23" s="2">
        <v>13</v>
      </c>
      <c r="D23" s="5">
        <f t="shared" si="5"/>
        <v>2.4600000000000002E-4</v>
      </c>
      <c r="E23" s="5">
        <f t="shared" si="2"/>
        <v>0.99975400000000003</v>
      </c>
      <c r="F23" s="5">
        <f>D23*PRODUCT($E$10:E22)</f>
        <v>2.4224097984811875E-4</v>
      </c>
      <c r="G23" s="5">
        <f t="shared" si="6"/>
        <v>3.1491327380255437E-3</v>
      </c>
      <c r="H23" s="17">
        <f t="shared" si="7"/>
        <v>2.399E-4</v>
      </c>
      <c r="I23" s="5">
        <f t="shared" si="3"/>
        <v>0.99976010000000004</v>
      </c>
      <c r="J23" s="5">
        <f>H23*PRODUCT($I$10:I22)</f>
        <v>2.3633189809527713E-4</v>
      </c>
      <c r="K23" s="5">
        <f t="shared" si="4"/>
        <v>3.0723146752386025E-3</v>
      </c>
    </row>
    <row r="24" spans="1:11" ht="11.25" customHeight="1" x14ac:dyDescent="0.3">
      <c r="A24" s="2"/>
      <c r="B24" s="2"/>
      <c r="C24" s="2">
        <v>14</v>
      </c>
      <c r="D24" s="5">
        <f>$C$6</f>
        <v>2.4600000000000002E-4</v>
      </c>
      <c r="E24" s="5">
        <f t="shared" si="2"/>
        <v>0.99975400000000003</v>
      </c>
      <c r="F24" s="5">
        <f>D24*PRODUCT($E$10:E23)</f>
        <v>2.4218138856707614E-4</v>
      </c>
      <c r="G24" s="5">
        <f t="shared" si="6"/>
        <v>3.3905394399390658E-3</v>
      </c>
      <c r="H24" s="17">
        <f t="shared" si="7"/>
        <v>2.399E-4</v>
      </c>
      <c r="I24" s="5">
        <f t="shared" si="3"/>
        <v>0.99976010000000004</v>
      </c>
      <c r="J24" s="5">
        <f>H24*PRODUCT($I$10:I23)</f>
        <v>2.3627520207292408E-4</v>
      </c>
      <c r="K24" s="5">
        <f t="shared" si="4"/>
        <v>3.307852829020937E-3</v>
      </c>
    </row>
    <row r="25" spans="1:11" ht="11.25" customHeight="1" x14ac:dyDescent="0.3">
      <c r="A25" s="2"/>
      <c r="B25" s="2"/>
      <c r="C25" s="2">
        <v>15</v>
      </c>
      <c r="D25" s="5">
        <f>$D$6</f>
        <v>6.87E-4</v>
      </c>
      <c r="E25" s="5">
        <f t="shared" si="2"/>
        <v>0.99931300000000001</v>
      </c>
      <c r="F25" s="5">
        <f>D25*PRODUCT($E$10:E24)</f>
        <v>6.7616945043313286E-4</v>
      </c>
      <c r="G25" s="5">
        <f t="shared" si="6"/>
        <v>1.0142541756496993E-2</v>
      </c>
      <c r="H25" s="17">
        <f>$D$7</f>
        <v>6.6620000000000004E-4</v>
      </c>
      <c r="I25" s="5">
        <f t="shared" si="3"/>
        <v>0.99933380000000005</v>
      </c>
      <c r="J25" s="5">
        <f>H25*PRODUCT($I$10:I24)</f>
        <v>6.559765643690161E-4</v>
      </c>
      <c r="K25" s="5">
        <f t="shared" si="4"/>
        <v>9.8396484655352418E-3</v>
      </c>
    </row>
    <row r="26" spans="1:11" ht="11.25" customHeight="1" x14ac:dyDescent="0.3">
      <c r="A26" s="2"/>
      <c r="B26" s="2"/>
      <c r="C26" s="2">
        <v>16</v>
      </c>
      <c r="D26" s="5">
        <f t="shared" ref="D26:D34" si="8">$D$6</f>
        <v>6.87E-4</v>
      </c>
      <c r="E26" s="5">
        <f t="shared" si="2"/>
        <v>0.99931300000000001</v>
      </c>
      <c r="F26" s="5">
        <f>D26*PRODUCT($E$10:E25)</f>
        <v>6.7570492202068534E-4</v>
      </c>
      <c r="G26" s="5">
        <f t="shared" si="6"/>
        <v>1.0811278752330965E-2</v>
      </c>
      <c r="H26" s="17">
        <f t="shared" ref="H26:H34" si="9">$D$7</f>
        <v>6.6620000000000004E-4</v>
      </c>
      <c r="I26" s="5">
        <f t="shared" si="3"/>
        <v>0.99933380000000005</v>
      </c>
      <c r="J26" s="5">
        <f>H26*PRODUCT($I$10:I25)</f>
        <v>6.5553955278183345E-4</v>
      </c>
      <c r="K26" s="5">
        <f t="shared" si="4"/>
        <v>1.0488632844509335E-2</v>
      </c>
    </row>
    <row r="27" spans="1:11" ht="11.25" customHeight="1" x14ac:dyDescent="0.3">
      <c r="A27" s="2"/>
      <c r="B27" s="2"/>
      <c r="C27" s="2">
        <v>17</v>
      </c>
      <c r="D27" s="5">
        <f t="shared" si="8"/>
        <v>6.87E-4</v>
      </c>
      <c r="E27" s="5">
        <f t="shared" si="2"/>
        <v>0.99931300000000001</v>
      </c>
      <c r="F27" s="5">
        <f>D27*PRODUCT($E$10:E26)</f>
        <v>6.7524071273925717E-4</v>
      </c>
      <c r="G27" s="5">
        <f t="shared" si="6"/>
        <v>1.1479092116567372E-2</v>
      </c>
      <c r="H27" s="17">
        <f t="shared" si="9"/>
        <v>6.6620000000000004E-4</v>
      </c>
      <c r="I27" s="5">
        <f t="shared" si="3"/>
        <v>0.99933380000000005</v>
      </c>
      <c r="J27" s="5">
        <f>H27*PRODUCT($I$10:I26)</f>
        <v>6.5510283233177031E-4</v>
      </c>
      <c r="K27" s="5">
        <f t="shared" si="4"/>
        <v>1.1136748149640096E-2</v>
      </c>
    </row>
    <row r="28" spans="1:11" ht="11.25" customHeight="1" x14ac:dyDescent="0.3">
      <c r="A28" s="2"/>
      <c r="B28" s="2"/>
      <c r="C28" s="2">
        <v>18</v>
      </c>
      <c r="D28" s="5">
        <f t="shared" si="8"/>
        <v>6.87E-4</v>
      </c>
      <c r="E28" s="5">
        <f t="shared" si="2"/>
        <v>0.99931300000000001</v>
      </c>
      <c r="F28" s="5">
        <f>D28*PRODUCT($E$10:E27)</f>
        <v>6.7477682236960523E-4</v>
      </c>
      <c r="G28" s="5">
        <f t="shared" si="6"/>
        <v>1.2145982802652893E-2</v>
      </c>
      <c r="H28" s="17">
        <f t="shared" si="9"/>
        <v>6.6620000000000004E-4</v>
      </c>
      <c r="I28" s="5">
        <f t="shared" si="3"/>
        <v>0.99933380000000005</v>
      </c>
      <c r="J28" s="5">
        <f>H28*PRODUCT($I$10:I27)</f>
        <v>6.5466640282487083E-4</v>
      </c>
      <c r="K28" s="5">
        <f t="shared" si="4"/>
        <v>1.1783995250847674E-2</v>
      </c>
    </row>
    <row r="29" spans="1:11" ht="11.25" customHeight="1" x14ac:dyDescent="0.3">
      <c r="A29" s="2"/>
      <c r="B29" s="2"/>
      <c r="C29" s="2">
        <v>19</v>
      </c>
      <c r="D29" s="5">
        <f t="shared" si="8"/>
        <v>6.87E-4</v>
      </c>
      <c r="E29" s="5">
        <f t="shared" si="2"/>
        <v>0.99931300000000001</v>
      </c>
      <c r="F29" s="5">
        <f>D29*PRODUCT($E$10:E28)</f>
        <v>6.7431325069263739E-4</v>
      </c>
      <c r="G29" s="5">
        <f t="shared" si="6"/>
        <v>1.281195176316011E-2</v>
      </c>
      <c r="H29" s="17">
        <f t="shared" si="9"/>
        <v>6.6620000000000004E-4</v>
      </c>
      <c r="I29" s="5">
        <f t="shared" si="3"/>
        <v>0.99933380000000005</v>
      </c>
      <c r="J29" s="5">
        <f>H29*PRODUCT($I$10:I28)</f>
        <v>6.5423026406730893E-4</v>
      </c>
      <c r="K29" s="5">
        <f t="shared" si="4"/>
        <v>1.243037501727887E-2</v>
      </c>
    </row>
    <row r="30" spans="1:11" ht="11.25" customHeight="1" x14ac:dyDescent="0.3">
      <c r="A30" s="2"/>
      <c r="B30" s="2"/>
      <c r="C30" s="2">
        <v>20</v>
      </c>
      <c r="D30" s="5">
        <f t="shared" si="8"/>
        <v>6.87E-4</v>
      </c>
      <c r="E30" s="5">
        <f t="shared" si="2"/>
        <v>0.99931300000000001</v>
      </c>
      <c r="F30" s="5">
        <f>D30*PRODUCT($E$10:E29)</f>
        <v>6.7384999748941151E-4</v>
      </c>
      <c r="G30" s="5">
        <f t="shared" si="6"/>
        <v>1.3476999949788231E-2</v>
      </c>
      <c r="H30" s="17">
        <f t="shared" si="9"/>
        <v>6.6620000000000004E-4</v>
      </c>
      <c r="I30" s="5">
        <f t="shared" si="3"/>
        <v>0.99933380000000005</v>
      </c>
      <c r="J30" s="5">
        <f>H30*PRODUCT($I$10:I29)</f>
        <v>6.5379441586538734E-4</v>
      </c>
      <c r="K30" s="5">
        <f t="shared" si="4"/>
        <v>1.3075888317307747E-2</v>
      </c>
    </row>
    <row r="31" spans="1:11" ht="11.25" customHeight="1" x14ac:dyDescent="0.3">
      <c r="A31" s="2"/>
      <c r="B31" s="2"/>
      <c r="C31" s="2">
        <v>21</v>
      </c>
      <c r="D31" s="5">
        <f t="shared" si="8"/>
        <v>6.87E-4</v>
      </c>
      <c r="E31" s="5">
        <f t="shared" si="2"/>
        <v>0.99931300000000001</v>
      </c>
      <c r="F31" s="5">
        <f>D31*PRODUCT($E$10:E30)</f>
        <v>6.7338706254113623E-4</v>
      </c>
      <c r="G31" s="5">
        <f t="shared" si="6"/>
        <v>1.414112831336386E-2</v>
      </c>
      <c r="H31" s="17">
        <f t="shared" si="9"/>
        <v>6.6620000000000004E-4</v>
      </c>
      <c r="I31" s="5">
        <f t="shared" si="3"/>
        <v>0.99933380000000005</v>
      </c>
      <c r="J31" s="5">
        <f>H31*PRODUCT($I$10:I30)</f>
        <v>6.5335885802553781E-4</v>
      </c>
      <c r="K31" s="5">
        <f t="shared" si="4"/>
        <v>1.3720536018536294E-2</v>
      </c>
    </row>
    <row r="32" spans="1:11" ht="11.25" customHeight="1" x14ac:dyDescent="0.3">
      <c r="A32" s="2"/>
      <c r="B32" s="2"/>
      <c r="C32" s="2">
        <v>22</v>
      </c>
      <c r="D32" s="5">
        <f t="shared" si="8"/>
        <v>6.87E-4</v>
      </c>
      <c r="E32" s="5">
        <f t="shared" si="2"/>
        <v>0.99931300000000001</v>
      </c>
      <c r="F32" s="5">
        <f>D32*PRODUCT($E$10:E31)</f>
        <v>6.7292444562917048E-4</v>
      </c>
      <c r="G32" s="5">
        <f t="shared" si="6"/>
        <v>1.4804337803841751E-2</v>
      </c>
      <c r="H32" s="17">
        <f t="shared" si="9"/>
        <v>6.6620000000000004E-4</v>
      </c>
      <c r="I32" s="5">
        <f t="shared" si="3"/>
        <v>0.99933380000000005</v>
      </c>
      <c r="J32" s="5">
        <f>H32*PRODUCT($I$10:I31)</f>
        <v>6.5292359035432122E-4</v>
      </c>
      <c r="K32" s="5">
        <f t="shared" si="4"/>
        <v>1.4364318987795067E-2</v>
      </c>
    </row>
    <row r="33" spans="1:11" ht="11.25" customHeight="1" x14ac:dyDescent="0.3">
      <c r="A33" s="2"/>
      <c r="B33" s="2"/>
      <c r="C33" s="2">
        <v>23</v>
      </c>
      <c r="D33" s="5">
        <f t="shared" si="8"/>
        <v>6.87E-4</v>
      </c>
      <c r="E33" s="5">
        <f t="shared" si="2"/>
        <v>0.99931300000000001</v>
      </c>
      <c r="F33" s="5">
        <f>D33*PRODUCT($E$10:E32)</f>
        <v>6.7246214653502324E-4</v>
      </c>
      <c r="G33" s="5">
        <f t="shared" si="6"/>
        <v>1.5466629370305535E-2</v>
      </c>
      <c r="H33" s="17">
        <f t="shared" si="9"/>
        <v>6.6620000000000004E-4</v>
      </c>
      <c r="I33" s="5">
        <f t="shared" si="3"/>
        <v>0.99933380000000005</v>
      </c>
      <c r="J33" s="5">
        <f>H33*PRODUCT($I$10:I32)</f>
        <v>6.5248861265842714E-4</v>
      </c>
      <c r="K33" s="5">
        <f t="shared" si="4"/>
        <v>1.5007238091143824E-2</v>
      </c>
    </row>
    <row r="34" spans="1:11" ht="11.25" customHeight="1" x14ac:dyDescent="0.3">
      <c r="A34" s="2"/>
      <c r="B34" s="2"/>
      <c r="C34" s="2">
        <v>24</v>
      </c>
      <c r="D34" s="5">
        <f t="shared" si="8"/>
        <v>6.87E-4</v>
      </c>
      <c r="E34" s="5">
        <f t="shared" si="2"/>
        <v>0.99931300000000001</v>
      </c>
      <c r="F34" s="5">
        <f>D34*PRODUCT($E$10:E33)</f>
        <v>6.7200016504035363E-4</v>
      </c>
      <c r="G34" s="5">
        <f t="shared" si="6"/>
        <v>1.6128003960968487E-2</v>
      </c>
      <c r="H34" s="17">
        <f t="shared" si="9"/>
        <v>6.6620000000000004E-4</v>
      </c>
      <c r="I34" s="5">
        <f t="shared" si="3"/>
        <v>0.99933380000000005</v>
      </c>
      <c r="J34" s="5">
        <f>H34*PRODUCT($I$10:I33)</f>
        <v>6.5205392474467416E-4</v>
      </c>
      <c r="K34" s="5">
        <f t="shared" si="4"/>
        <v>1.564929419387218E-2</v>
      </c>
    </row>
    <row r="35" spans="1:11" ht="11.25" customHeight="1" x14ac:dyDescent="0.3">
      <c r="A35" s="2"/>
      <c r="B35" s="2"/>
      <c r="C35" s="2">
        <v>25</v>
      </c>
      <c r="D35" s="5">
        <f>$E$6</f>
        <v>1.121E-3</v>
      </c>
      <c r="E35" s="5">
        <f t="shared" si="2"/>
        <v>0.99887899999999996</v>
      </c>
      <c r="F35" s="5">
        <f>D35*PRODUCT($E$10:E34)</f>
        <v>1.095770974583893E-3</v>
      </c>
      <c r="G35" s="5">
        <f t="shared" si="6"/>
        <v>2.7394274364597324E-2</v>
      </c>
      <c r="H35" s="17">
        <f>$E$7</f>
        <v>9.2489999999999998E-4</v>
      </c>
      <c r="I35" s="5">
        <f t="shared" si="3"/>
        <v>0.99907509999999999</v>
      </c>
      <c r="J35" s="5">
        <f>H35*PRODUCT($I$10:I34)</f>
        <v>9.0465761030601396E-4</v>
      </c>
      <c r="K35" s="5">
        <f t="shared" si="4"/>
        <v>2.2616440257650351E-2</v>
      </c>
    </row>
    <row r="36" spans="1:11" ht="11.25" customHeight="1" x14ac:dyDescent="0.3">
      <c r="A36" s="2"/>
      <c r="B36" s="2"/>
      <c r="C36" s="2">
        <v>26</v>
      </c>
      <c r="D36" s="5">
        <f t="shared" ref="D36:D54" si="10">$E$6</f>
        <v>1.121E-3</v>
      </c>
      <c r="E36" s="5">
        <f t="shared" si="2"/>
        <v>0.99887899999999996</v>
      </c>
      <c r="F36" s="5">
        <f>D36*PRODUCT($E$10:E35)</f>
        <v>1.0945426153213843E-3</v>
      </c>
      <c r="G36" s="5">
        <f t="shared" si="6"/>
        <v>2.8458107998355991E-2</v>
      </c>
      <c r="H36" s="17">
        <f t="shared" ref="H36:H54" si="11">$E$7</f>
        <v>9.2489999999999998E-4</v>
      </c>
      <c r="I36" s="5">
        <f t="shared" si="3"/>
        <v>0.99907509999999999</v>
      </c>
      <c r="J36" s="5">
        <f>H36*PRODUCT($I$10:I35)</f>
        <v>9.0382089248224192E-4</v>
      </c>
      <c r="K36" s="5">
        <f t="shared" si="4"/>
        <v>2.3499343204538291E-2</v>
      </c>
    </row>
    <row r="37" spans="1:11" ht="11.25" customHeight="1" x14ac:dyDescent="0.3">
      <c r="A37" s="2"/>
      <c r="B37" s="2"/>
      <c r="C37" s="2">
        <v>27</v>
      </c>
      <c r="D37" s="5">
        <f t="shared" si="10"/>
        <v>1.121E-3</v>
      </c>
      <c r="E37" s="5">
        <f t="shared" si="2"/>
        <v>0.99887899999999996</v>
      </c>
      <c r="F37" s="5">
        <f>D37*PRODUCT($E$10:E36)</f>
        <v>1.0933156330496091E-3</v>
      </c>
      <c r="G37" s="5">
        <f t="shared" si="6"/>
        <v>2.9519522092339448E-2</v>
      </c>
      <c r="H37" s="17">
        <f t="shared" si="11"/>
        <v>9.2489999999999998E-4</v>
      </c>
      <c r="I37" s="5">
        <f t="shared" si="3"/>
        <v>0.99907509999999999</v>
      </c>
      <c r="J37" s="5">
        <f>H37*PRODUCT($I$10:I36)</f>
        <v>9.0298494853878518E-4</v>
      </c>
      <c r="K37" s="5">
        <f t="shared" si="4"/>
        <v>2.4380593610547199E-2</v>
      </c>
    </row>
    <row r="38" spans="1:11" ht="11.25" customHeight="1" x14ac:dyDescent="0.3">
      <c r="A38" s="2"/>
      <c r="B38" s="2"/>
      <c r="C38" s="2">
        <v>28</v>
      </c>
      <c r="D38" s="5">
        <f t="shared" si="10"/>
        <v>1.121E-3</v>
      </c>
      <c r="E38" s="5">
        <f t="shared" si="2"/>
        <v>0.99887899999999996</v>
      </c>
      <c r="F38" s="5">
        <f>D38*PRODUCT($E$10:E37)</f>
        <v>1.0920900262249606E-3</v>
      </c>
      <c r="G38" s="5">
        <f t="shared" si="6"/>
        <v>3.0578520734298897E-2</v>
      </c>
      <c r="H38" s="17">
        <f t="shared" si="11"/>
        <v>9.2489999999999998E-4</v>
      </c>
      <c r="I38" s="5">
        <f t="shared" si="3"/>
        <v>0.99907509999999999</v>
      </c>
      <c r="J38" s="5">
        <f>H38*PRODUCT($I$10:I37)</f>
        <v>9.0214977775988166E-4</v>
      </c>
      <c r="K38" s="5">
        <f t="shared" si="4"/>
        <v>2.5260193777276688E-2</v>
      </c>
    </row>
    <row r="39" spans="1:11" ht="11.25" customHeight="1" x14ac:dyDescent="0.3">
      <c r="A39" s="2"/>
      <c r="B39" s="2"/>
      <c r="C39" s="2">
        <v>29</v>
      </c>
      <c r="D39" s="5">
        <f t="shared" si="10"/>
        <v>1.121E-3</v>
      </c>
      <c r="E39" s="5">
        <f t="shared" si="2"/>
        <v>0.99887899999999996</v>
      </c>
      <c r="F39" s="5">
        <f>D39*PRODUCT($E$10:E38)</f>
        <v>1.0908657933055624E-3</v>
      </c>
      <c r="G39" s="5">
        <f t="shared" si="6"/>
        <v>3.1635108005861307E-2</v>
      </c>
      <c r="H39" s="17">
        <f t="shared" si="11"/>
        <v>9.2489999999999998E-4</v>
      </c>
      <c r="I39" s="5">
        <f t="shared" si="3"/>
        <v>0.99907509999999999</v>
      </c>
      <c r="J39" s="5">
        <f>H39*PRODUCT($I$10:I38)</f>
        <v>9.0131537943043149E-4</v>
      </c>
      <c r="K39" s="5">
        <f t="shared" si="4"/>
        <v>2.6138146003482514E-2</v>
      </c>
    </row>
    <row r="40" spans="1:11" ht="11.25" customHeight="1" x14ac:dyDescent="0.3">
      <c r="A40" s="2"/>
      <c r="B40" s="2"/>
      <c r="C40" s="2">
        <v>30</v>
      </c>
      <c r="D40" s="5">
        <f t="shared" si="10"/>
        <v>1.121E-3</v>
      </c>
      <c r="E40" s="5">
        <f t="shared" si="2"/>
        <v>0.99887899999999996</v>
      </c>
      <c r="F40" s="5">
        <f>D40*PRODUCT($E$10:E39)</f>
        <v>1.0896429327512667E-3</v>
      </c>
      <c r="G40" s="5">
        <f t="shared" si="6"/>
        <v>3.2689287982538E-2</v>
      </c>
      <c r="H40" s="17">
        <f t="shared" si="11"/>
        <v>9.2489999999999998E-4</v>
      </c>
      <c r="I40" s="5">
        <f t="shared" si="3"/>
        <v>0.99907509999999999</v>
      </c>
      <c r="J40" s="5">
        <f>H40*PRODUCT($I$10:I39)</f>
        <v>9.004817528359963E-4</v>
      </c>
      <c r="K40" s="5">
        <f t="shared" si="4"/>
        <v>2.7014452585079889E-2</v>
      </c>
    </row>
    <row r="41" spans="1:11" ht="11.25" customHeight="1" x14ac:dyDescent="0.3">
      <c r="A41" s="2"/>
      <c r="B41" s="2"/>
      <c r="C41" s="2">
        <v>31</v>
      </c>
      <c r="D41" s="5">
        <f t="shared" si="10"/>
        <v>1.121E-3</v>
      </c>
      <c r="E41" s="5">
        <f t="shared" si="2"/>
        <v>0.99887899999999996</v>
      </c>
      <c r="F41" s="5">
        <f>D41*PRODUCT($E$10:E40)</f>
        <v>1.0884214430236525E-3</v>
      </c>
      <c r="G41" s="5">
        <f t="shared" si="6"/>
        <v>3.3741064733733228E-2</v>
      </c>
      <c r="H41" s="17">
        <f t="shared" si="11"/>
        <v>9.2489999999999998E-4</v>
      </c>
      <c r="I41" s="5">
        <f t="shared" si="3"/>
        <v>0.99907509999999999</v>
      </c>
      <c r="J41" s="5">
        <f>H41*PRODUCT($I$10:I40)</f>
        <v>8.9964889726279831E-4</v>
      </c>
      <c r="K41" s="5">
        <f t="shared" si="4"/>
        <v>2.7889115815146748E-2</v>
      </c>
    </row>
    <row r="42" spans="1:11" ht="11.25" customHeight="1" x14ac:dyDescent="0.3">
      <c r="A42" s="2"/>
      <c r="B42" s="2"/>
      <c r="C42" s="2">
        <v>32</v>
      </c>
      <c r="D42" s="5">
        <f t="shared" si="10"/>
        <v>1.121E-3</v>
      </c>
      <c r="E42" s="5">
        <f t="shared" si="2"/>
        <v>0.99887899999999996</v>
      </c>
      <c r="F42" s="5">
        <f>D42*PRODUCT($E$10:E41)</f>
        <v>1.0872013225860229E-3</v>
      </c>
      <c r="G42" s="5">
        <f t="shared" si="6"/>
        <v>3.4790442322752732E-2</v>
      </c>
      <c r="H42" s="17">
        <f t="shared" si="11"/>
        <v>9.2489999999999998E-4</v>
      </c>
      <c r="I42" s="5">
        <f t="shared" si="3"/>
        <v>0.99907509999999999</v>
      </c>
      <c r="J42" s="5">
        <f>H42*PRODUCT($I$10:I41)</f>
        <v>8.9881681199772002E-4</v>
      </c>
      <c r="K42" s="5">
        <f t="shared" si="4"/>
        <v>2.8762137983927041E-2</v>
      </c>
    </row>
    <row r="43" spans="1:11" ht="11.25" customHeight="1" x14ac:dyDescent="0.3">
      <c r="A43" s="2"/>
      <c r="B43" s="2"/>
      <c r="C43" s="2">
        <v>33</v>
      </c>
      <c r="D43" s="5">
        <f t="shared" si="10"/>
        <v>1.121E-3</v>
      </c>
      <c r="E43" s="5">
        <f t="shared" si="2"/>
        <v>0.99887899999999996</v>
      </c>
      <c r="F43" s="5">
        <f>D43*PRODUCT($E$10:E42)</f>
        <v>1.0859825699034039E-3</v>
      </c>
      <c r="G43" s="5">
        <f t="shared" si="6"/>
        <v>3.5837424806812325E-2</v>
      </c>
      <c r="H43" s="17">
        <f t="shared" si="11"/>
        <v>9.2489999999999998E-4</v>
      </c>
      <c r="I43" s="5">
        <f t="shared" si="3"/>
        <v>0.99907509999999999</v>
      </c>
      <c r="J43" s="5">
        <f>H43*PRODUCT($I$10:I42)</f>
        <v>8.9798549632830323E-4</v>
      </c>
      <c r="K43" s="5">
        <f t="shared" si="4"/>
        <v>2.9633521378834005E-2</v>
      </c>
    </row>
    <row r="44" spans="1:11" ht="11.25" customHeight="1" x14ac:dyDescent="0.3">
      <c r="A44" s="2"/>
      <c r="B44" s="2"/>
      <c r="C44" s="2">
        <v>34</v>
      </c>
      <c r="D44" s="5">
        <f t="shared" si="10"/>
        <v>1.121E-3</v>
      </c>
      <c r="E44" s="5">
        <f t="shared" si="2"/>
        <v>0.99887899999999996</v>
      </c>
      <c r="F44" s="5">
        <f>D44*PRODUCT($E$10:E43)</f>
        <v>1.0847651834425421E-3</v>
      </c>
      <c r="G44" s="5">
        <f t="shared" si="6"/>
        <v>3.6882016237046428E-2</v>
      </c>
      <c r="H44" s="17">
        <f t="shared" si="11"/>
        <v>9.2489999999999998E-4</v>
      </c>
      <c r="I44" s="5">
        <f t="shared" si="3"/>
        <v>0.99907509999999999</v>
      </c>
      <c r="J44" s="5">
        <f>H44*PRODUCT($I$10:I43)</f>
        <v>8.9715494954274917E-4</v>
      </c>
      <c r="K44" s="5">
        <f t="shared" si="4"/>
        <v>3.0503268284453471E-2</v>
      </c>
    </row>
    <row r="45" spans="1:11" ht="11.25" customHeight="1" x14ac:dyDescent="0.3">
      <c r="A45" s="2"/>
      <c r="B45" s="2"/>
      <c r="C45" s="2">
        <v>35</v>
      </c>
      <c r="D45" s="5">
        <f t="shared" si="10"/>
        <v>1.121E-3</v>
      </c>
      <c r="E45" s="5">
        <f t="shared" si="2"/>
        <v>0.99887899999999996</v>
      </c>
      <c r="F45" s="5">
        <f>D45*PRODUCT($E$10:E44)</f>
        <v>1.0835491616719031E-3</v>
      </c>
      <c r="G45" s="5">
        <f t="shared" si="6"/>
        <v>3.7924220658516611E-2</v>
      </c>
      <c r="H45" s="17">
        <f t="shared" si="11"/>
        <v>9.2489999999999998E-4</v>
      </c>
      <c r="I45" s="5">
        <f t="shared" si="3"/>
        <v>0.99907509999999999</v>
      </c>
      <c r="J45" s="5">
        <f>H45*PRODUCT($I$10:I44)</f>
        <v>8.9632517092991704E-4</v>
      </c>
      <c r="K45" s="5">
        <f t="shared" si="4"/>
        <v>3.1371380982547097E-2</v>
      </c>
    </row>
    <row r="46" spans="1:11" ht="11.25" customHeight="1" x14ac:dyDescent="0.3">
      <c r="A46" s="2"/>
      <c r="B46" s="2"/>
      <c r="C46" s="2">
        <v>36</v>
      </c>
      <c r="D46" s="5">
        <f t="shared" si="10"/>
        <v>1.121E-3</v>
      </c>
      <c r="E46" s="5">
        <f t="shared" si="2"/>
        <v>0.99887899999999996</v>
      </c>
      <c r="F46" s="5">
        <f>D46*PRODUCT($E$10:E45)</f>
        <v>1.0823345030616688E-3</v>
      </c>
      <c r="G46" s="5">
        <f t="shared" si="6"/>
        <v>3.896404211022008E-2</v>
      </c>
      <c r="H46" s="17">
        <f t="shared" si="11"/>
        <v>9.2489999999999998E-4</v>
      </c>
      <c r="I46" s="5">
        <f t="shared" si="3"/>
        <v>0.99907509999999999</v>
      </c>
      <c r="J46" s="5">
        <f>H46*PRODUCT($I$10:I45)</f>
        <v>8.9549615977932385E-4</v>
      </c>
      <c r="K46" s="5">
        <f t="shared" si="4"/>
        <v>3.223786175205566E-2</v>
      </c>
    </row>
    <row r="47" spans="1:11" ht="11.25" customHeight="1" x14ac:dyDescent="0.3">
      <c r="A47" s="2"/>
      <c r="B47" s="2"/>
      <c r="C47" s="2">
        <v>37</v>
      </c>
      <c r="D47" s="5">
        <f t="shared" si="10"/>
        <v>1.121E-3</v>
      </c>
      <c r="E47" s="5">
        <f t="shared" si="2"/>
        <v>0.99887899999999996</v>
      </c>
      <c r="F47" s="5">
        <f>D47*PRODUCT($E$10:E46)</f>
        <v>1.0811212060837367E-3</v>
      </c>
      <c r="G47" s="5">
        <f t="shared" si="6"/>
        <v>4.0001484625098255E-2</v>
      </c>
      <c r="H47" s="17">
        <f t="shared" si="11"/>
        <v>9.2489999999999998E-4</v>
      </c>
      <c r="I47" s="5">
        <f t="shared" si="3"/>
        <v>0.99907509999999999</v>
      </c>
      <c r="J47" s="5">
        <f>H47*PRODUCT($I$10:I46)</f>
        <v>8.9466791538114396E-4</v>
      </c>
      <c r="K47" s="5">
        <f t="shared" si="4"/>
        <v>3.3102712869102324E-2</v>
      </c>
    </row>
    <row r="48" spans="1:11" ht="11.25" customHeight="1" x14ac:dyDescent="0.3">
      <c r="A48" s="2"/>
      <c r="B48" s="2"/>
      <c r="C48" s="2">
        <v>38</v>
      </c>
      <c r="D48" s="5">
        <f t="shared" si="10"/>
        <v>1.121E-3</v>
      </c>
      <c r="E48" s="5">
        <f t="shared" si="2"/>
        <v>0.99887899999999996</v>
      </c>
      <c r="F48" s="5">
        <f>D48*PRODUCT($E$10:E47)</f>
        <v>1.0799092692117167E-3</v>
      </c>
      <c r="G48" s="5">
        <f t="shared" si="6"/>
        <v>4.1036552230045237E-2</v>
      </c>
      <c r="H48" s="17">
        <f t="shared" si="11"/>
        <v>9.2489999999999998E-4</v>
      </c>
      <c r="I48" s="5">
        <f t="shared" si="3"/>
        <v>0.99907509999999999</v>
      </c>
      <c r="J48" s="5">
        <f>H48*PRODUCT($I$10:I47)</f>
        <v>8.9384043702620789E-4</v>
      </c>
      <c r="K48" s="5">
        <f t="shared" si="4"/>
        <v>3.39659366069959E-2</v>
      </c>
    </row>
    <row r="49" spans="1:13" ht="11.25" customHeight="1" x14ac:dyDescent="0.3">
      <c r="A49" s="2"/>
      <c r="B49" s="2"/>
      <c r="C49" s="2">
        <v>39</v>
      </c>
      <c r="D49" s="5">
        <f t="shared" si="10"/>
        <v>1.121E-3</v>
      </c>
      <c r="E49" s="5">
        <f t="shared" si="2"/>
        <v>0.99887899999999996</v>
      </c>
      <c r="F49" s="5">
        <f>D49*PRODUCT($E$10:E48)</f>
        <v>1.0786986909209304E-3</v>
      </c>
      <c r="G49" s="5">
        <f t="shared" si="6"/>
        <v>4.2069248945916286E-2</v>
      </c>
      <c r="H49" s="17">
        <f t="shared" si="11"/>
        <v>9.2489999999999998E-4</v>
      </c>
      <c r="I49" s="5">
        <f t="shared" si="3"/>
        <v>0.99907509999999999</v>
      </c>
      <c r="J49" s="5">
        <f>H49*PRODUCT($I$10:I48)</f>
        <v>8.930137240060023E-4</v>
      </c>
      <c r="K49" s="5">
        <f t="shared" si="4"/>
        <v>3.4827535236234088E-2</v>
      </c>
    </row>
    <row r="50" spans="1:13" ht="11.25" customHeight="1" x14ac:dyDescent="0.3">
      <c r="A50" s="2"/>
      <c r="B50" s="2"/>
      <c r="C50" s="2">
        <v>40</v>
      </c>
      <c r="D50" s="5">
        <f t="shared" si="10"/>
        <v>1.121E-3</v>
      </c>
      <c r="E50" s="5">
        <f t="shared" si="2"/>
        <v>0.99887899999999996</v>
      </c>
      <c r="F50" s="5">
        <f>D50*PRODUCT($E$10:E49)</f>
        <v>1.077489469688408E-3</v>
      </c>
      <c r="G50" s="5">
        <f t="shared" si="6"/>
        <v>4.309957878753632E-2</v>
      </c>
      <c r="H50" s="17">
        <f t="shared" si="11"/>
        <v>9.2489999999999998E-4</v>
      </c>
      <c r="I50" s="5">
        <f t="shared" si="3"/>
        <v>0.99907509999999999</v>
      </c>
      <c r="J50" s="5">
        <f>H50*PRODUCT($I$10:I49)</f>
        <v>8.9218777561266927E-4</v>
      </c>
      <c r="K50" s="5">
        <f t="shared" si="4"/>
        <v>3.568751102450677E-2</v>
      </c>
    </row>
    <row r="51" spans="1:13" ht="11.25" customHeight="1" x14ac:dyDescent="0.3">
      <c r="A51" s="2"/>
      <c r="B51" s="2"/>
      <c r="C51" s="2">
        <v>41</v>
      </c>
      <c r="D51" s="5">
        <f t="shared" si="10"/>
        <v>1.121E-3</v>
      </c>
      <c r="E51" s="5">
        <f t="shared" si="2"/>
        <v>0.99887899999999996</v>
      </c>
      <c r="F51" s="5">
        <f>D51*PRODUCT($E$10:E50)</f>
        <v>1.0762816039928873E-3</v>
      </c>
      <c r="G51" s="5">
        <f t="shared" si="6"/>
        <v>4.4127545763708378E-2</v>
      </c>
      <c r="H51" s="17">
        <f t="shared" si="11"/>
        <v>9.2489999999999998E-4</v>
      </c>
      <c r="I51" s="5">
        <f t="shared" si="3"/>
        <v>0.99907509999999999</v>
      </c>
      <c r="J51" s="5">
        <f>H51*PRODUCT($I$10:I50)</f>
        <v>8.9136259113900497E-4</v>
      </c>
      <c r="K51" s="5">
        <f t="shared" si="4"/>
        <v>3.6545866236699205E-2</v>
      </c>
    </row>
    <row r="52" spans="1:13" ht="11.25" customHeight="1" x14ac:dyDescent="0.3">
      <c r="A52" s="2"/>
      <c r="B52" s="2"/>
      <c r="C52" s="2">
        <v>42</v>
      </c>
      <c r="D52" s="5">
        <f t="shared" si="10"/>
        <v>1.121E-3</v>
      </c>
      <c r="E52" s="5">
        <f t="shared" si="2"/>
        <v>0.99887899999999996</v>
      </c>
      <c r="F52" s="5">
        <f>D52*PRODUCT($E$10:E51)</f>
        <v>1.0750750923148112E-3</v>
      </c>
      <c r="G52" s="5">
        <f t="shared" si="6"/>
        <v>4.5153153877222067E-2</v>
      </c>
      <c r="H52" s="17">
        <f t="shared" si="11"/>
        <v>9.2489999999999998E-4</v>
      </c>
      <c r="I52" s="5">
        <f t="shared" si="3"/>
        <v>0.99907509999999999</v>
      </c>
      <c r="J52" s="5">
        <f>H52*PRODUCT($I$10:I51)</f>
        <v>8.9053816987846055E-4</v>
      </c>
      <c r="K52" s="5">
        <f t="shared" si="4"/>
        <v>3.7402603134895344E-2</v>
      </c>
    </row>
    <row r="53" spans="1:13" ht="11.25" customHeight="1" x14ac:dyDescent="0.3">
      <c r="A53" s="2"/>
      <c r="B53" s="2"/>
      <c r="C53" s="2">
        <v>43</v>
      </c>
      <c r="D53" s="5">
        <f t="shared" si="10"/>
        <v>1.121E-3</v>
      </c>
      <c r="E53" s="5">
        <f t="shared" si="2"/>
        <v>0.99887899999999996</v>
      </c>
      <c r="F53" s="5">
        <f>D53*PRODUCT($E$10:E52)</f>
        <v>1.0738699331363261E-3</v>
      </c>
      <c r="G53" s="5">
        <f t="shared" si="6"/>
        <v>4.6176407124862019E-2</v>
      </c>
      <c r="H53" s="17">
        <f t="shared" si="11"/>
        <v>9.2489999999999998E-4</v>
      </c>
      <c r="I53" s="5">
        <f t="shared" si="3"/>
        <v>0.99907509999999999</v>
      </c>
      <c r="J53" s="5">
        <f>H53*PRODUCT($I$10:I52)</f>
        <v>8.8971451112513993E-4</v>
      </c>
      <c r="K53" s="5">
        <f t="shared" si="4"/>
        <v>3.8257723978381016E-2</v>
      </c>
    </row>
    <row r="54" spans="1:13" ht="11.25" customHeight="1" x14ac:dyDescent="0.3">
      <c r="A54" s="2"/>
      <c r="B54" s="2"/>
      <c r="C54" s="2">
        <v>44</v>
      </c>
      <c r="D54" s="5">
        <f t="shared" si="10"/>
        <v>1.121E-3</v>
      </c>
      <c r="E54" s="5">
        <f t="shared" si="2"/>
        <v>0.99887899999999996</v>
      </c>
      <c r="F54" s="5">
        <f>D54*PRODUCT($E$10:E53)</f>
        <v>1.0726661249412803E-3</v>
      </c>
      <c r="G54" s="5">
        <f t="shared" si="6"/>
        <v>4.7197309497416337E-2</v>
      </c>
      <c r="H54" s="17">
        <f t="shared" si="11"/>
        <v>9.2489999999999998E-4</v>
      </c>
      <c r="I54" s="5">
        <f t="shared" si="3"/>
        <v>0.99907509999999999</v>
      </c>
      <c r="J54" s="5">
        <f>H54*PRODUCT($I$10:I53)</f>
        <v>8.888916141738003E-4</v>
      </c>
      <c r="K54" s="5">
        <f t="shared" si="4"/>
        <v>3.9111231023647212E-2</v>
      </c>
    </row>
    <row r="55" spans="1:13" ht="11.25" customHeight="1" x14ac:dyDescent="0.3">
      <c r="A55" s="2"/>
      <c r="B55" s="2"/>
      <c r="C55" s="2">
        <v>45</v>
      </c>
      <c r="D55" s="5">
        <f>$F$6</f>
        <v>4.9540000000000001E-3</v>
      </c>
      <c r="E55" s="5">
        <f t="shared" si="2"/>
        <v>0.99504599999999999</v>
      </c>
      <c r="F55" s="5">
        <f>D55*PRODUCT($E$10:E54)</f>
        <v>4.7350856399912622E-3</v>
      </c>
      <c r="G55" s="5">
        <f t="shared" si="6"/>
        <v>0.21307885379960681</v>
      </c>
      <c r="H55" s="17">
        <f>$F$7</f>
        <v>3.4571000000000003E-3</v>
      </c>
      <c r="I55" s="5">
        <f t="shared" si="3"/>
        <v>0.99654290000000001</v>
      </c>
      <c r="J55" s="5">
        <f>H55*PRODUCT($I$10:I54)</f>
        <v>3.3194345264348111E-3</v>
      </c>
      <c r="K55" s="5">
        <f t="shared" si="4"/>
        <v>0.14937455368956651</v>
      </c>
    </row>
    <row r="56" spans="1:13" ht="11.25" customHeight="1" x14ac:dyDescent="0.3">
      <c r="A56" s="2"/>
      <c r="B56" s="2"/>
      <c r="C56" s="2">
        <v>46</v>
      </c>
      <c r="D56" s="5">
        <f t="shared" ref="D56:D74" si="12">$F$6</f>
        <v>4.9540000000000001E-3</v>
      </c>
      <c r="E56" s="5">
        <f t="shared" si="2"/>
        <v>0.99504599999999999</v>
      </c>
      <c r="F56" s="5">
        <f>D56*PRODUCT($E$10:E55)</f>
        <v>4.7116280257307455E-3</v>
      </c>
      <c r="G56" s="5">
        <f t="shared" si="6"/>
        <v>0.2167348891836143</v>
      </c>
      <c r="H56" s="17">
        <f t="shared" ref="H56:H74" si="13">$F$7</f>
        <v>3.4571000000000003E-3</v>
      </c>
      <c r="I56" s="5">
        <f t="shared" si="3"/>
        <v>0.99654290000000001</v>
      </c>
      <c r="J56" s="5">
        <f>H56*PRODUCT($I$10:I55)</f>
        <v>3.3079589093334733E-3</v>
      </c>
      <c r="K56" s="5">
        <f t="shared" si="4"/>
        <v>0.15216610982933976</v>
      </c>
    </row>
    <row r="57" spans="1:13" ht="11.25" customHeight="1" x14ac:dyDescent="0.3">
      <c r="A57" s="2"/>
      <c r="B57" s="2"/>
      <c r="C57" s="2">
        <v>47</v>
      </c>
      <c r="D57" s="5">
        <f t="shared" si="12"/>
        <v>4.9540000000000001E-3</v>
      </c>
      <c r="E57" s="5">
        <f t="shared" si="2"/>
        <v>0.99504599999999999</v>
      </c>
      <c r="F57" s="5">
        <f>D57*PRODUCT($E$10:E56)</f>
        <v>4.6882866204912754E-3</v>
      </c>
      <c r="G57" s="5">
        <f t="shared" si="6"/>
        <v>0.22034947116308995</v>
      </c>
      <c r="H57" s="17">
        <f t="shared" si="13"/>
        <v>3.4571000000000003E-3</v>
      </c>
      <c r="I57" s="5">
        <f t="shared" si="3"/>
        <v>0.99654290000000001</v>
      </c>
      <c r="J57" s="5">
        <f>H57*PRODUCT($I$10:I56)</f>
        <v>3.2965229645880167E-3</v>
      </c>
      <c r="K57" s="5">
        <f t="shared" si="4"/>
        <v>0.15493657933563679</v>
      </c>
    </row>
    <row r="58" spans="1:13" ht="11.25" customHeight="1" x14ac:dyDescent="0.3">
      <c r="A58" s="2"/>
      <c r="B58" s="2"/>
      <c r="C58" s="2">
        <v>48</v>
      </c>
      <c r="D58" s="5">
        <f t="shared" si="12"/>
        <v>4.9540000000000001E-3</v>
      </c>
      <c r="E58" s="5">
        <f t="shared" si="2"/>
        <v>0.99504599999999999</v>
      </c>
      <c r="F58" s="5">
        <f>D58*PRODUCT($E$10:E57)</f>
        <v>4.6650608485733621E-3</v>
      </c>
      <c r="G58" s="5">
        <f t="shared" si="6"/>
        <v>0.22392292073152137</v>
      </c>
      <c r="H58" s="17">
        <f t="shared" si="13"/>
        <v>3.4571000000000003E-3</v>
      </c>
      <c r="I58" s="5">
        <f t="shared" si="3"/>
        <v>0.99654290000000001</v>
      </c>
      <c r="J58" s="5">
        <f>H58*PRODUCT($I$10:I57)</f>
        <v>3.2851265550471395E-3</v>
      </c>
      <c r="K58" s="5">
        <f t="shared" si="4"/>
        <v>0.1576860746422627</v>
      </c>
      <c r="M58" s="1"/>
    </row>
    <row r="59" spans="1:13" ht="11.25" customHeight="1" x14ac:dyDescent="0.3">
      <c r="A59" s="2"/>
      <c r="B59" s="2"/>
      <c r="C59" s="2">
        <v>49</v>
      </c>
      <c r="D59" s="5">
        <f t="shared" si="12"/>
        <v>4.9540000000000001E-3</v>
      </c>
      <c r="E59" s="5">
        <f t="shared" si="2"/>
        <v>0.99504599999999999</v>
      </c>
      <c r="F59" s="5">
        <f>D59*PRODUCT($E$10:E58)</f>
        <v>4.6419501371295297E-3</v>
      </c>
      <c r="G59" s="5">
        <f t="shared" si="6"/>
        <v>0.22745555671934695</v>
      </c>
      <c r="H59" s="17">
        <f t="shared" si="13"/>
        <v>3.4571000000000003E-3</v>
      </c>
      <c r="I59" s="5">
        <f t="shared" si="3"/>
        <v>0.99654290000000001</v>
      </c>
      <c r="J59" s="5">
        <f>H59*PRODUCT($I$10:I58)</f>
        <v>3.2737695440336863E-3</v>
      </c>
      <c r="K59" s="5">
        <f t="shared" si="4"/>
        <v>0.16041470765765062</v>
      </c>
    </row>
    <row r="60" spans="1:13" ht="11.25" customHeight="1" x14ac:dyDescent="0.3">
      <c r="A60" s="2"/>
      <c r="B60" s="2"/>
      <c r="C60" s="2">
        <v>50</v>
      </c>
      <c r="D60" s="5">
        <f t="shared" si="12"/>
        <v>4.9540000000000001E-3</v>
      </c>
      <c r="E60" s="5">
        <f t="shared" si="2"/>
        <v>0.99504599999999999</v>
      </c>
      <c r="F60" s="5">
        <f>D60*PRODUCT($E$10:E59)</f>
        <v>4.6189539161501899E-3</v>
      </c>
      <c r="G60" s="5">
        <f t="shared" si="6"/>
        <v>0.23094769580750948</v>
      </c>
      <c r="H60" s="17">
        <f t="shared" si="13"/>
        <v>3.4571000000000003E-3</v>
      </c>
      <c r="I60" s="5">
        <f t="shared" si="3"/>
        <v>0.99654290000000001</v>
      </c>
      <c r="J60" s="5">
        <f>H60*PRODUCT($I$10:I59)</f>
        <v>3.2624517953430071E-3</v>
      </c>
      <c r="K60" s="5">
        <f t="shared" si="4"/>
        <v>0.16312258976715036</v>
      </c>
    </row>
    <row r="61" spans="1:13" ht="11.25" customHeight="1" x14ac:dyDescent="0.3">
      <c r="A61" s="2"/>
      <c r="B61" s="2"/>
      <c r="C61" s="2">
        <v>51</v>
      </c>
      <c r="D61" s="5">
        <f t="shared" si="12"/>
        <v>4.9540000000000001E-3</v>
      </c>
      <c r="E61" s="5">
        <f t="shared" si="2"/>
        <v>0.99504599999999999</v>
      </c>
      <c r="F61" s="5">
        <f>D61*PRODUCT($E$10:E60)</f>
        <v>4.5960716184495817E-3</v>
      </c>
      <c r="G61" s="5">
        <f t="shared" si="6"/>
        <v>0.23439965254092868</v>
      </c>
      <c r="H61" s="17">
        <f t="shared" si="13"/>
        <v>3.4571000000000003E-3</v>
      </c>
      <c r="I61" s="5">
        <f t="shared" si="3"/>
        <v>0.99654290000000001</v>
      </c>
      <c r="J61" s="5">
        <f>H61*PRODUCT($I$10:I60)</f>
        <v>3.2511731732413271E-3</v>
      </c>
      <c r="K61" s="5">
        <f t="shared" si="4"/>
        <v>0.16580983183530767</v>
      </c>
    </row>
    <row r="62" spans="1:13" ht="11.25" customHeight="1" x14ac:dyDescent="0.3">
      <c r="A62" s="2"/>
      <c r="B62" s="2"/>
      <c r="C62" s="2">
        <v>52</v>
      </c>
      <c r="D62" s="5">
        <f t="shared" si="12"/>
        <v>4.9540000000000001E-3</v>
      </c>
      <c r="E62" s="5">
        <f t="shared" si="2"/>
        <v>0.99504599999999999</v>
      </c>
      <c r="F62" s="5">
        <f>D62*PRODUCT($E$10:E61)</f>
        <v>4.5733026796517823E-3</v>
      </c>
      <c r="G62" s="5">
        <f t="shared" si="6"/>
        <v>0.23781173934189268</v>
      </c>
      <c r="H62" s="17">
        <f t="shared" si="13"/>
        <v>3.4571000000000003E-3</v>
      </c>
      <c r="I62" s="5">
        <f t="shared" si="3"/>
        <v>0.99654290000000001</v>
      </c>
      <c r="J62" s="5">
        <f>H62*PRODUCT($I$10:I61)</f>
        <v>3.2399335424641144E-3</v>
      </c>
      <c r="K62" s="5">
        <f t="shared" si="4"/>
        <v>0.16847654420813396</v>
      </c>
    </row>
    <row r="63" spans="1:13" ht="11.25" customHeight="1" x14ac:dyDescent="0.3">
      <c r="A63" s="2"/>
      <c r="B63" s="2"/>
      <c r="C63" s="2">
        <v>53</v>
      </c>
      <c r="D63" s="5">
        <f t="shared" si="12"/>
        <v>4.9540000000000001E-3</v>
      </c>
      <c r="E63" s="5">
        <f t="shared" si="2"/>
        <v>0.99504599999999999</v>
      </c>
      <c r="F63" s="5">
        <f>D63*PRODUCT($E$10:E62)</f>
        <v>4.5506465381767872E-3</v>
      </c>
      <c r="G63" s="5">
        <f t="shared" si="6"/>
        <v>0.24118426652336972</v>
      </c>
      <c r="H63" s="17">
        <f t="shared" si="13"/>
        <v>3.4571000000000003E-3</v>
      </c>
      <c r="I63" s="5">
        <f t="shared" si="3"/>
        <v>0.99654290000000001</v>
      </c>
      <c r="J63" s="5">
        <f>H63*PRODUCT($I$10:I62)</f>
        <v>3.2287327682144619E-3</v>
      </c>
      <c r="K63" s="5">
        <f t="shared" si="4"/>
        <v>0.17112283671536649</v>
      </c>
    </row>
    <row r="64" spans="1:13" ht="11.25" customHeight="1" x14ac:dyDescent="0.3">
      <c r="A64" s="2"/>
      <c r="B64" s="2"/>
      <c r="C64" s="2">
        <v>54</v>
      </c>
      <c r="D64" s="5">
        <f t="shared" si="12"/>
        <v>4.9540000000000001E-3</v>
      </c>
      <c r="E64" s="5">
        <f t="shared" si="2"/>
        <v>0.99504599999999999</v>
      </c>
      <c r="F64" s="5">
        <f>D64*PRODUCT($E$10:E63)</f>
        <v>4.5281026352266595E-3</v>
      </c>
      <c r="G64" s="5">
        <f t="shared" si="6"/>
        <v>0.2445175423022396</v>
      </c>
      <c r="H64" s="17">
        <f t="shared" si="13"/>
        <v>3.4571000000000003E-3</v>
      </c>
      <c r="I64" s="5">
        <f t="shared" si="3"/>
        <v>0.99654290000000001</v>
      </c>
      <c r="J64" s="5">
        <f>H64*PRODUCT($I$10:I63)</f>
        <v>3.2175707161614677E-3</v>
      </c>
      <c r="K64" s="5">
        <f t="shared" si="4"/>
        <v>0.17374881867271927</v>
      </c>
    </row>
    <row r="65" spans="1:13" ht="11.25" customHeight="1" x14ac:dyDescent="0.3">
      <c r="A65" s="2"/>
      <c r="B65" s="2"/>
      <c r="C65" s="2">
        <v>55</v>
      </c>
      <c r="D65" s="5">
        <f t="shared" si="12"/>
        <v>4.9540000000000001E-3</v>
      </c>
      <c r="E65" s="5">
        <f t="shared" si="2"/>
        <v>0.99504599999999999</v>
      </c>
      <c r="F65" s="5">
        <f>D65*PRODUCT($E$10:E64)</f>
        <v>4.5056704147717471E-3</v>
      </c>
      <c r="G65" s="5">
        <f t="shared" si="6"/>
        <v>0.2478118728124461</v>
      </c>
      <c r="H65" s="17">
        <f t="shared" si="13"/>
        <v>3.4571000000000003E-3</v>
      </c>
      <c r="I65" s="5">
        <f t="shared" si="3"/>
        <v>0.99654290000000001</v>
      </c>
      <c r="J65" s="5">
        <f>H65*PRODUCT($I$10:I64)</f>
        <v>3.2064472524386258E-3</v>
      </c>
      <c r="K65" s="5">
        <f t="shared" si="4"/>
        <v>0.17635459888412441</v>
      </c>
    </row>
    <row r="66" spans="1:13" ht="11.25" customHeight="1" x14ac:dyDescent="0.3">
      <c r="A66" s="2"/>
      <c r="B66" s="2"/>
      <c r="C66" s="2">
        <v>56</v>
      </c>
      <c r="D66" s="5">
        <f t="shared" si="12"/>
        <v>4.9540000000000001E-3</v>
      </c>
      <c r="E66" s="5">
        <f t="shared" si="2"/>
        <v>0.99504599999999999</v>
      </c>
      <c r="F66" s="5">
        <f>D66*PRODUCT($E$10:E65)</f>
        <v>4.4833493235369674E-3</v>
      </c>
      <c r="G66" s="5">
        <f t="shared" si="6"/>
        <v>0.25106756211807019</v>
      </c>
      <c r="H66" s="17">
        <f t="shared" si="13"/>
        <v>3.4571000000000003E-3</v>
      </c>
      <c r="I66" s="5">
        <f t="shared" si="3"/>
        <v>0.99654290000000001</v>
      </c>
      <c r="J66" s="5">
        <f>H66*PRODUCT($I$10:I65)</f>
        <v>3.1953622436422203E-3</v>
      </c>
      <c r="K66" s="5">
        <f t="shared" si="4"/>
        <v>0.17894028564396433</v>
      </c>
    </row>
    <row r="67" spans="1:13" ht="11.25" customHeight="1" x14ac:dyDescent="0.3">
      <c r="A67" s="2"/>
      <c r="B67" s="2"/>
      <c r="C67" s="2">
        <v>57</v>
      </c>
      <c r="D67" s="5">
        <f t="shared" si="12"/>
        <v>4.9540000000000001E-3</v>
      </c>
      <c r="E67" s="5">
        <f t="shared" si="2"/>
        <v>0.99504599999999999</v>
      </c>
      <c r="F67" s="5">
        <f>D67*PRODUCT($E$10:E66)</f>
        <v>4.4611388109881654E-3</v>
      </c>
      <c r="G67" s="5">
        <f t="shared" si="6"/>
        <v>0.25428491222632543</v>
      </c>
      <c r="H67" s="17">
        <f t="shared" si="13"/>
        <v>3.4571000000000003E-3</v>
      </c>
      <c r="I67" s="5">
        <f t="shared" si="3"/>
        <v>0.99654290000000001</v>
      </c>
      <c r="J67" s="5">
        <f>H67*PRODUCT($I$10:I66)</f>
        <v>3.1843155568297248E-3</v>
      </c>
      <c r="K67" s="5">
        <f t="shared" si="4"/>
        <v>0.1815059867392943</v>
      </c>
    </row>
    <row r="68" spans="1:13" ht="11.25" customHeight="1" x14ac:dyDescent="0.3">
      <c r="A68" s="2"/>
      <c r="B68" s="2"/>
      <c r="C68" s="2">
        <v>58</v>
      </c>
      <c r="D68" s="5">
        <f t="shared" si="12"/>
        <v>4.9540000000000001E-3</v>
      </c>
      <c r="E68" s="5">
        <f t="shared" si="2"/>
        <v>0.99504599999999999</v>
      </c>
      <c r="F68" s="5">
        <f>D68*PRODUCT($E$10:E67)</f>
        <v>4.4390383293185292E-3</v>
      </c>
      <c r="G68" s="5">
        <f t="shared" si="6"/>
        <v>0.25746422310047468</v>
      </c>
      <c r="H68" s="17">
        <f t="shared" si="13"/>
        <v>3.4571000000000003E-3</v>
      </c>
      <c r="I68" s="5">
        <f t="shared" si="3"/>
        <v>0.99654290000000001</v>
      </c>
      <c r="J68" s="5">
        <f>H68*PRODUCT($I$10:I67)</f>
        <v>3.1733070595182087E-3</v>
      </c>
      <c r="K68" s="5">
        <f t="shared" si="4"/>
        <v>0.1840518094520561</v>
      </c>
    </row>
    <row r="69" spans="1:13" ht="11.25" customHeight="1" x14ac:dyDescent="0.3">
      <c r="A69" s="2"/>
      <c r="B69" s="2"/>
      <c r="C69" s="2">
        <v>59</v>
      </c>
      <c r="D69" s="5">
        <f t="shared" si="12"/>
        <v>4.9540000000000001E-3</v>
      </c>
      <c r="E69" s="5">
        <f t="shared" si="2"/>
        <v>0.99504599999999999</v>
      </c>
      <c r="F69" s="5">
        <f>D69*PRODUCT($E$10:E68)</f>
        <v>4.4170473334350854E-3</v>
      </c>
      <c r="G69" s="5">
        <f t="shared" si="6"/>
        <v>0.26060579267267003</v>
      </c>
      <c r="H69" s="17">
        <f t="shared" si="13"/>
        <v>3.4571000000000003E-3</v>
      </c>
      <c r="I69" s="5">
        <f t="shared" si="3"/>
        <v>0.99654290000000001</v>
      </c>
      <c r="J69" s="5">
        <f>H69*PRODUCT($I$10:I68)</f>
        <v>3.1623366196827482E-3</v>
      </c>
      <c r="K69" s="5">
        <f t="shared" si="4"/>
        <v>0.18657786056128214</v>
      </c>
    </row>
    <row r="70" spans="1:13" ht="11.25" customHeight="1" x14ac:dyDescent="0.3">
      <c r="A70" s="2"/>
      <c r="B70" s="2"/>
      <c r="C70" s="2">
        <v>60</v>
      </c>
      <c r="D70" s="5">
        <f t="shared" si="12"/>
        <v>4.9540000000000001E-3</v>
      </c>
      <c r="E70" s="5">
        <f t="shared" si="2"/>
        <v>0.99504599999999999</v>
      </c>
      <c r="F70" s="5">
        <f>D70*PRODUCT($E$10:E69)</f>
        <v>4.3951652809452483E-3</v>
      </c>
      <c r="G70" s="5">
        <f t="shared" si="6"/>
        <v>0.26370991685671491</v>
      </c>
      <c r="H70" s="17">
        <f t="shared" si="13"/>
        <v>3.4571000000000003E-3</v>
      </c>
      <c r="I70" s="5">
        <f t="shared" si="3"/>
        <v>0.99654290000000001</v>
      </c>
      <c r="J70" s="5">
        <f>H70*PRODUCT($I$10:I69)</f>
        <v>3.1514041057548428E-3</v>
      </c>
      <c r="K70" s="5">
        <f t="shared" si="4"/>
        <v>0.18908424634529056</v>
      </c>
    </row>
    <row r="71" spans="1:13" ht="11.25" customHeight="1" x14ac:dyDescent="0.3">
      <c r="A71" s="2"/>
      <c r="B71" s="2"/>
      <c r="C71" s="2">
        <v>61</v>
      </c>
      <c r="D71" s="5">
        <f t="shared" si="12"/>
        <v>4.9540000000000001E-3</v>
      </c>
      <c r="E71" s="5">
        <f t="shared" si="2"/>
        <v>0.99504599999999999</v>
      </c>
      <c r="F71" s="5">
        <f>D71*PRODUCT($E$10:E70)</f>
        <v>4.3733916321434451E-3</v>
      </c>
      <c r="G71" s="5">
        <f t="shared" si="6"/>
        <v>0.26677688956075013</v>
      </c>
      <c r="H71" s="17">
        <f t="shared" si="13"/>
        <v>3.4571000000000003E-3</v>
      </c>
      <c r="I71" s="5">
        <f t="shared" si="3"/>
        <v>0.99654290000000001</v>
      </c>
      <c r="J71" s="5">
        <f>H71*PRODUCT($I$10:I70)</f>
        <v>3.1405093866208374E-3</v>
      </c>
      <c r="K71" s="5">
        <f t="shared" si="4"/>
        <v>0.19157107258387107</v>
      </c>
    </row>
    <row r="72" spans="1:13" ht="11.25" customHeight="1" x14ac:dyDescent="0.3">
      <c r="A72" s="2"/>
      <c r="B72" s="2"/>
      <c r="C72" s="2">
        <v>62</v>
      </c>
      <c r="D72" s="5">
        <f t="shared" si="12"/>
        <v>4.9540000000000001E-3</v>
      </c>
      <c r="E72" s="5">
        <f t="shared" si="2"/>
        <v>0.99504599999999999</v>
      </c>
      <c r="F72" s="5">
        <f>D72*PRODUCT($E$10:E71)</f>
        <v>4.3517258499978064E-3</v>
      </c>
      <c r="G72" s="5">
        <f t="shared" si="6"/>
        <v>0.26980700269986402</v>
      </c>
      <c r="H72" s="17">
        <f t="shared" si="13"/>
        <v>3.4571000000000003E-3</v>
      </c>
      <c r="I72" s="5">
        <f t="shared" si="3"/>
        <v>0.99654290000000001</v>
      </c>
      <c r="J72" s="5">
        <f>H72*PRODUCT($I$10:I71)</f>
        <v>3.1296523316203507E-3</v>
      </c>
      <c r="K72" s="5">
        <f t="shared" si="4"/>
        <v>0.19403844456046174</v>
      </c>
    </row>
    <row r="73" spans="1:13" ht="11.25" customHeight="1" x14ac:dyDescent="0.3">
      <c r="A73" s="2"/>
      <c r="B73" s="2"/>
      <c r="C73" s="2">
        <v>63</v>
      </c>
      <c r="D73" s="5">
        <f t="shared" si="12"/>
        <v>4.9540000000000001E-3</v>
      </c>
      <c r="E73" s="5">
        <f t="shared" si="2"/>
        <v>0.99504599999999999</v>
      </c>
      <c r="F73" s="5">
        <f>D73*PRODUCT($E$10:E72)</f>
        <v>4.3301674001369177E-3</v>
      </c>
      <c r="G73" s="5">
        <f t="shared" si="6"/>
        <v>0.27280054620862582</v>
      </c>
      <c r="H73" s="17">
        <f t="shared" si="13"/>
        <v>3.4571000000000003E-3</v>
      </c>
      <c r="I73" s="5">
        <f t="shared" si="3"/>
        <v>0.99654290000000001</v>
      </c>
      <c r="J73" s="5">
        <f>H73*PRODUCT($I$10:I72)</f>
        <v>3.1188328105447062E-3</v>
      </c>
      <c r="K73" s="5">
        <f t="shared" si="4"/>
        <v>0.19648646706431649</v>
      </c>
    </row>
    <row r="74" spans="1:13" ht="11.25" customHeight="1" x14ac:dyDescent="0.3">
      <c r="A74" s="2"/>
      <c r="B74" s="2"/>
      <c r="C74" s="2">
        <v>64</v>
      </c>
      <c r="D74" s="5">
        <f t="shared" si="12"/>
        <v>4.9540000000000001E-3</v>
      </c>
      <c r="E74" s="5">
        <f t="shared" si="2"/>
        <v>0.99504599999999999</v>
      </c>
      <c r="F74" s="5">
        <f>D74*PRODUCT($E$10:E73)</f>
        <v>4.3087157508366388E-3</v>
      </c>
      <c r="G74" s="5">
        <f t="shared" si="6"/>
        <v>0.27575780805354488</v>
      </c>
      <c r="H74" s="17">
        <f t="shared" si="13"/>
        <v>3.4571000000000003E-3</v>
      </c>
      <c r="I74" s="5">
        <f t="shared" si="3"/>
        <v>0.99654290000000001</v>
      </c>
      <c r="J74" s="5">
        <f>H74*PRODUCT($I$10:I73)</f>
        <v>3.108050693635372E-3</v>
      </c>
      <c r="K74" s="5">
        <f t="shared" ref="K74:K129" si="14">J74*C74</f>
        <v>0.19891524439266381</v>
      </c>
      <c r="M74" s="1"/>
    </row>
    <row r="75" spans="1:13" ht="11.25" customHeight="1" x14ac:dyDescent="0.3">
      <c r="A75" s="2"/>
      <c r="B75" s="2"/>
      <c r="C75" s="2">
        <v>65</v>
      </c>
      <c r="D75" s="5">
        <f>$G$6</f>
        <v>2.1173000000000001E-2</v>
      </c>
      <c r="E75" s="5">
        <f t="shared" ref="E75:E130" si="15">1-D75</f>
        <v>0.978827</v>
      </c>
      <c r="F75" s="5">
        <f>D75*PRODUCT($E$10:E74)</f>
        <v>1.8323878261541599E-2</v>
      </c>
      <c r="G75" s="5">
        <f t="shared" ref="G75:G130" si="16">F75*C75</f>
        <v>1.1910520870002039</v>
      </c>
      <c r="H75" s="17">
        <f>$G$7</f>
        <v>1.3615700000000001E-2</v>
      </c>
      <c r="I75" s="5">
        <f t="shared" ref="I75:I130" si="17">1-H75</f>
        <v>0.98638429999999999</v>
      </c>
      <c r="J75" s="5">
        <f>H75*PRODUCT($I$10:I74)</f>
        <v>1.2198659941393237E-2</v>
      </c>
      <c r="K75" s="5">
        <f t="shared" si="14"/>
        <v>0.79291289619056038</v>
      </c>
    </row>
    <row r="76" spans="1:13" ht="11.25" customHeight="1" x14ac:dyDescent="0.3">
      <c r="A76" s="2"/>
      <c r="B76" s="2"/>
      <c r="C76" s="2">
        <v>66</v>
      </c>
      <c r="D76" s="5">
        <f t="shared" ref="D76:D83" si="18">$G$6</f>
        <v>2.1173000000000001E-2</v>
      </c>
      <c r="E76" s="5">
        <f t="shared" si="15"/>
        <v>0.978827</v>
      </c>
      <c r="F76" s="5">
        <f>D76*PRODUCT($E$10:E75)</f>
        <v>1.7935906787109979E-2</v>
      </c>
      <c r="G76" s="5">
        <f t="shared" si="16"/>
        <v>1.1837698479492587</v>
      </c>
      <c r="H76" s="17">
        <f t="shared" ref="H76:H84" si="19">$G$7</f>
        <v>1.3615700000000001E-2</v>
      </c>
      <c r="I76" s="5">
        <f t="shared" si="17"/>
        <v>0.98638429999999999</v>
      </c>
      <c r="J76" s="5">
        <f>H76*PRODUCT($I$10:I75)</f>
        <v>1.2032566647229207E-2</v>
      </c>
      <c r="K76" s="5">
        <f t="shared" si="14"/>
        <v>0.79414939871712764</v>
      </c>
    </row>
    <row r="77" spans="1:13" ht="11.25" customHeight="1" x14ac:dyDescent="0.3">
      <c r="A77" s="2"/>
      <c r="B77" s="2"/>
      <c r="C77" s="2">
        <v>67</v>
      </c>
      <c r="D77" s="5">
        <f t="shared" si="18"/>
        <v>2.1173000000000001E-2</v>
      </c>
      <c r="E77" s="5">
        <f t="shared" si="15"/>
        <v>0.978827</v>
      </c>
      <c r="F77" s="5">
        <f>D77*PRODUCT($E$10:E76)</f>
        <v>1.7556149832706501E-2</v>
      </c>
      <c r="G77" s="5">
        <f t="shared" si="16"/>
        <v>1.1762620387913356</v>
      </c>
      <c r="H77" s="17">
        <f t="shared" si="19"/>
        <v>1.3615700000000001E-2</v>
      </c>
      <c r="I77" s="5">
        <f t="shared" si="17"/>
        <v>0.98638429999999999</v>
      </c>
      <c r="J77" s="5">
        <f>H77*PRODUCT($I$10:I76)</f>
        <v>1.186873482953053E-2</v>
      </c>
      <c r="K77" s="5">
        <f t="shared" si="14"/>
        <v>0.79520523357854556</v>
      </c>
    </row>
    <row r="78" spans="1:13" ht="11.25" customHeight="1" x14ac:dyDescent="0.3">
      <c r="A78" s="2"/>
      <c r="B78" s="2"/>
      <c r="C78" s="2">
        <v>68</v>
      </c>
      <c r="D78" s="5">
        <f t="shared" si="18"/>
        <v>2.1173000000000001E-2</v>
      </c>
      <c r="E78" s="5">
        <f t="shared" si="15"/>
        <v>0.978827</v>
      </c>
      <c r="F78" s="5">
        <f>D78*PRODUCT($E$10:E77)</f>
        <v>1.7184433472298605E-2</v>
      </c>
      <c r="G78" s="5">
        <f t="shared" si="16"/>
        <v>1.1685414761163051</v>
      </c>
      <c r="H78" s="17">
        <f t="shared" si="19"/>
        <v>1.3615700000000001E-2</v>
      </c>
      <c r="I78" s="5">
        <f t="shared" si="17"/>
        <v>0.98638429999999999</v>
      </c>
      <c r="J78" s="5">
        <f>H78*PRODUCT($I$10:I77)</f>
        <v>1.1707133696712091E-2</v>
      </c>
      <c r="K78" s="5">
        <f t="shared" si="14"/>
        <v>0.79608509137642214</v>
      </c>
    </row>
    <row r="79" spans="1:13" ht="11.25" customHeight="1" x14ac:dyDescent="0.3">
      <c r="A79" s="2"/>
      <c r="B79" s="2"/>
      <c r="C79" s="2">
        <v>69</v>
      </c>
      <c r="D79" s="5">
        <f t="shared" si="18"/>
        <v>2.1173000000000001E-2</v>
      </c>
      <c r="E79" s="5">
        <f t="shared" si="15"/>
        <v>0.978827</v>
      </c>
      <c r="F79" s="5">
        <f>D79*PRODUCT($E$10:E78)</f>
        <v>1.6820587462389628E-2</v>
      </c>
      <c r="G79" s="5">
        <f t="shared" si="16"/>
        <v>1.1606205349048844</v>
      </c>
      <c r="H79" s="17">
        <f t="shared" si="19"/>
        <v>1.3615700000000001E-2</v>
      </c>
      <c r="I79" s="5">
        <f t="shared" si="17"/>
        <v>0.98638429999999999</v>
      </c>
      <c r="J79" s="5">
        <f>H79*PRODUCT($I$10:I78)</f>
        <v>1.1547732876437768E-2</v>
      </c>
      <c r="K79" s="5">
        <f t="shared" si="14"/>
        <v>0.79679356847420602</v>
      </c>
    </row>
    <row r="80" spans="1:13" ht="11.25" customHeight="1" x14ac:dyDescent="0.3">
      <c r="A80" s="2"/>
      <c r="B80" s="2"/>
      <c r="C80" s="2">
        <v>70</v>
      </c>
      <c r="D80" s="5">
        <f t="shared" si="18"/>
        <v>2.1173000000000001E-2</v>
      </c>
      <c r="E80" s="5">
        <f t="shared" si="15"/>
        <v>0.978827</v>
      </c>
      <c r="F80" s="5">
        <f>D80*PRODUCT($E$10:E79)</f>
        <v>1.6464445164048453E-2</v>
      </c>
      <c r="G80" s="5">
        <f t="shared" si="16"/>
        <v>1.1525111614833916</v>
      </c>
      <c r="H80" s="17">
        <f t="shared" si="19"/>
        <v>1.3615700000000001E-2</v>
      </c>
      <c r="I80" s="5">
        <f t="shared" si="17"/>
        <v>0.98638429999999999</v>
      </c>
      <c r="J80" s="5">
        <f>H80*PRODUCT($I$10:I79)</f>
        <v>1.1390502409912054E-2</v>
      </c>
      <c r="K80" s="5">
        <f t="shared" si="14"/>
        <v>0.7973351686938438</v>
      </c>
    </row>
    <row r="81" spans="1:13" ht="11.25" customHeight="1" x14ac:dyDescent="0.3">
      <c r="A81" s="2"/>
      <c r="B81" s="2"/>
      <c r="C81" s="2">
        <v>71</v>
      </c>
      <c r="D81" s="5">
        <f t="shared" si="18"/>
        <v>2.1173000000000001E-2</v>
      </c>
      <c r="E81" s="5">
        <f t="shared" si="15"/>
        <v>0.978827</v>
      </c>
      <c r="F81" s="5">
        <f>D81*PRODUCT($E$10:E80)</f>
        <v>1.6115843466590053E-2</v>
      </c>
      <c r="G81" s="5">
        <f t="shared" si="16"/>
        <v>1.1442248861278936</v>
      </c>
      <c r="H81" s="17">
        <f t="shared" si="19"/>
        <v>1.3615700000000001E-2</v>
      </c>
      <c r="I81" s="5">
        <f t="shared" si="17"/>
        <v>0.98638429999999999</v>
      </c>
      <c r="J81" s="5">
        <f>H81*PRODUCT($I$10:I80)</f>
        <v>1.1235412746249415E-2</v>
      </c>
      <c r="K81" s="5">
        <f t="shared" si="14"/>
        <v>0.79771430498370843</v>
      </c>
    </row>
    <row r="82" spans="1:13" ht="11.25" customHeight="1" x14ac:dyDescent="0.3">
      <c r="A82" s="2"/>
      <c r="B82" s="2"/>
      <c r="C82" s="2">
        <v>72</v>
      </c>
      <c r="D82" s="5">
        <f t="shared" si="18"/>
        <v>2.1173000000000001E-2</v>
      </c>
      <c r="E82" s="5">
        <f t="shared" si="15"/>
        <v>0.978827</v>
      </c>
      <c r="F82" s="5">
        <f>D82*PRODUCT($E$10:E81)</f>
        <v>1.5774622712871944E-2</v>
      </c>
      <c r="G82" s="5">
        <f t="shared" si="16"/>
        <v>1.13577283532678</v>
      </c>
      <c r="H82" s="17">
        <f t="shared" si="19"/>
        <v>1.3615700000000001E-2</v>
      </c>
      <c r="I82" s="5">
        <f t="shared" si="17"/>
        <v>0.98638429999999999</v>
      </c>
      <c r="J82" s="5">
        <f>H82*PRODUCT($I$10:I81)</f>
        <v>1.1082434736920308E-2</v>
      </c>
      <c r="K82" s="5">
        <f t="shared" si="14"/>
        <v>0.79793530105826216</v>
      </c>
    </row>
    <row r="83" spans="1:13" ht="11.25" customHeight="1" x14ac:dyDescent="0.3">
      <c r="A83" s="2"/>
      <c r="B83" s="2"/>
      <c r="C83" s="2">
        <v>73</v>
      </c>
      <c r="D83" s="5">
        <f t="shared" si="18"/>
        <v>2.1173000000000001E-2</v>
      </c>
      <c r="E83" s="5">
        <f t="shared" si="15"/>
        <v>0.978827</v>
      </c>
      <c r="F83" s="5">
        <f>D83*PRODUCT($E$10:E82)</f>
        <v>1.5440626626172307E-2</v>
      </c>
      <c r="G83" s="5">
        <f t="shared" si="16"/>
        <v>1.1271657437105784</v>
      </c>
      <c r="H83" s="17">
        <f t="shared" si="19"/>
        <v>1.3615700000000001E-2</v>
      </c>
      <c r="I83" s="5">
        <f t="shared" si="17"/>
        <v>0.98638429999999999</v>
      </c>
      <c r="J83" s="5">
        <f>H83*PRODUCT($I$10:I82)</f>
        <v>1.0931539630272822E-2</v>
      </c>
      <c r="K83" s="5">
        <f t="shared" si="14"/>
        <v>0.79800239300991604</v>
      </c>
      <c r="M83">
        <f>(120-75)/2+75</f>
        <v>97.5</v>
      </c>
    </row>
    <row r="84" spans="1:13" ht="11.25" customHeight="1" x14ac:dyDescent="0.3">
      <c r="A84" s="2"/>
      <c r="B84" s="2"/>
      <c r="C84" s="2">
        <v>74</v>
      </c>
      <c r="D84" s="5">
        <f>$G$6</f>
        <v>2.1173000000000001E-2</v>
      </c>
      <c r="E84" s="5">
        <f t="shared" si="15"/>
        <v>0.978827</v>
      </c>
      <c r="F84" s="5">
        <f>D84*PRODUCT($E$10:E83)</f>
        <v>1.5113702238616361E-2</v>
      </c>
      <c r="G84" s="5">
        <f t="shared" si="16"/>
        <v>1.1184139656576106</v>
      </c>
      <c r="H84" s="17">
        <f t="shared" si="19"/>
        <v>1.3615700000000001E-2</v>
      </c>
      <c r="I84" s="5">
        <f t="shared" si="17"/>
        <v>0.98638429999999999</v>
      </c>
      <c r="J84" s="5">
        <f>H84*PRODUCT($I$10:I83)</f>
        <v>1.0782699066128916E-2</v>
      </c>
      <c r="K84" s="5">
        <f t="shared" si="14"/>
        <v>0.79791973089353985</v>
      </c>
    </row>
    <row r="85" spans="1:13" ht="11.25" customHeight="1" x14ac:dyDescent="0.3">
      <c r="A85" s="2"/>
      <c r="B85" s="2"/>
      <c r="C85" s="2">
        <v>75</v>
      </c>
      <c r="D85" s="5">
        <f>$G$6+(C85-74)*($H$6-$G$6)/23</f>
        <v>2.3508478260869565E-2</v>
      </c>
      <c r="E85" s="5">
        <f t="shared" si="15"/>
        <v>0.97649152173913045</v>
      </c>
      <c r="F85" s="5">
        <f>D85*PRODUCT($E$10:E84)</f>
        <v>1.642551223929465E-2</v>
      </c>
      <c r="G85" s="5">
        <f t="shared" si="16"/>
        <v>1.2319134179470987</v>
      </c>
      <c r="H85" s="17">
        <f>$G$7+(C85-74)*($H$7-$G$7)/23</f>
        <v>1.4654321739130435E-2</v>
      </c>
      <c r="I85" s="5">
        <f t="shared" si="17"/>
        <v>0.98534567826086961</v>
      </c>
      <c r="J85" s="5">
        <f>H85*PRODUCT($I$10:I84)</f>
        <v>1.1447202993812303E-2</v>
      </c>
      <c r="K85" s="5">
        <f t="shared" si="14"/>
        <v>0.85854022453592271</v>
      </c>
    </row>
    <row r="86" spans="1:13" ht="11.25" customHeight="1" x14ac:dyDescent="0.3">
      <c r="A86" s="2"/>
      <c r="B86" s="2"/>
      <c r="C86" s="2">
        <v>76</v>
      </c>
      <c r="D86" s="5">
        <f t="shared" ref="D86:D130" si="20">$G$6+(C86-74)*($H$6-$G$6)/23</f>
        <v>2.5843956521739132E-2</v>
      </c>
      <c r="E86" s="5">
        <f t="shared" si="15"/>
        <v>0.9741560434782609</v>
      </c>
      <c r="F86" s="5">
        <f>D86*PRODUCT($E$10:E85)</f>
        <v>1.7632824433311545E-2</v>
      </c>
      <c r="G86" s="5">
        <f t="shared" si="16"/>
        <v>1.3400946569316774</v>
      </c>
      <c r="H86" s="17">
        <f t="shared" ref="H86:H130" si="21">$G$7+(C86-74)*($H$7-$G$7)/23</f>
        <v>1.5692943478260869E-2</v>
      </c>
      <c r="I86" s="5">
        <f t="shared" si="17"/>
        <v>0.98430705652173911</v>
      </c>
      <c r="J86" s="5">
        <f>H86*PRODUCT($I$10:I85)</f>
        <v>1.2078880607604306E-2</v>
      </c>
      <c r="K86" s="5">
        <f t="shared" si="14"/>
        <v>0.91799492617792722</v>
      </c>
    </row>
    <row r="87" spans="1:13" ht="11.25" customHeight="1" x14ac:dyDescent="0.3">
      <c r="A87" s="2"/>
      <c r="B87" s="2"/>
      <c r="C87" s="2">
        <v>77</v>
      </c>
      <c r="D87" s="5">
        <f t="shared" si="20"/>
        <v>2.8179434782608696E-2</v>
      </c>
      <c r="E87" s="5">
        <f t="shared" si="15"/>
        <v>0.97182056521739135</v>
      </c>
      <c r="F87" s="5">
        <f>D87*PRODUCT($E$10:E86)</f>
        <v>1.8729392398577849E-2</v>
      </c>
      <c r="G87" s="5">
        <f t="shared" si="16"/>
        <v>1.4421632146904944</v>
      </c>
      <c r="H87" s="17">
        <f t="shared" si="21"/>
        <v>1.6731565217391303E-2</v>
      </c>
      <c r="I87" s="5">
        <f t="shared" si="17"/>
        <v>0.98326843478260872</v>
      </c>
      <c r="J87" s="5">
        <f>H87*PRODUCT($I$10:I86)</f>
        <v>1.2676210638441557E-2</v>
      </c>
      <c r="K87" s="5">
        <f t="shared" si="14"/>
        <v>0.97606821915999986</v>
      </c>
    </row>
    <row r="88" spans="1:13" ht="11.25" customHeight="1" x14ac:dyDescent="0.3">
      <c r="A88" s="2"/>
      <c r="B88" s="2"/>
      <c r="C88" s="2">
        <v>78</v>
      </c>
      <c r="D88" s="5">
        <f t="shared" si="20"/>
        <v>3.051491304347826E-2</v>
      </c>
      <c r="E88" s="5">
        <f t="shared" si="15"/>
        <v>0.96948508695652169</v>
      </c>
      <c r="F88" s="5">
        <f>D88*PRODUCT($E$10:E87)</f>
        <v>1.9710136531454332E-2</v>
      </c>
      <c r="G88" s="5">
        <f t="shared" si="16"/>
        <v>1.537390649453438</v>
      </c>
      <c r="H88" s="17">
        <f t="shared" si="21"/>
        <v>1.7770186956521741E-2</v>
      </c>
      <c r="I88" s="5">
        <f t="shared" si="17"/>
        <v>0.98222981304347823</v>
      </c>
      <c r="J88" s="5">
        <f>H88*PRODUCT($I$10:I87)</f>
        <v>1.3237835226989252E-2</v>
      </c>
      <c r="K88" s="5">
        <f t="shared" si="14"/>
        <v>1.0325511477051617</v>
      </c>
    </row>
    <row r="89" spans="1:13" ht="11.25" customHeight="1" x14ac:dyDescent="0.3">
      <c r="A89" s="2"/>
      <c r="B89" s="2"/>
      <c r="C89" s="2">
        <v>79</v>
      </c>
      <c r="D89" s="5">
        <f t="shared" si="20"/>
        <v>3.2850391304347824E-2</v>
      </c>
      <c r="E89" s="5">
        <f t="shared" si="15"/>
        <v>0.96714960869565214</v>
      </c>
      <c r="F89" s="5">
        <f>D89*PRODUCT($E$10:E88)</f>
        <v>2.0571178658224026E-2</v>
      </c>
      <c r="G89" s="5">
        <f t="shared" si="16"/>
        <v>1.625123113999698</v>
      </c>
      <c r="H89" s="17">
        <f t="shared" si="21"/>
        <v>1.8808808695652175E-2</v>
      </c>
      <c r="I89" s="5">
        <f t="shared" si="17"/>
        <v>0.98119119130434784</v>
      </c>
      <c r="J89" s="5">
        <f>H89*PRODUCT($I$10:I88)</f>
        <v>1.3762564750214409E-2</v>
      </c>
      <c r="K89" s="5">
        <f t="shared" si="14"/>
        <v>1.0872426152669383</v>
      </c>
    </row>
    <row r="90" spans="1:13" ht="11.25" customHeight="1" x14ac:dyDescent="0.3">
      <c r="A90" s="2"/>
      <c r="B90" s="2"/>
      <c r="C90" s="2">
        <v>80</v>
      </c>
      <c r="D90" s="5">
        <f t="shared" si="20"/>
        <v>3.5185869565217395E-2</v>
      </c>
      <c r="E90" s="5">
        <f t="shared" si="15"/>
        <v>0.96481413043478259</v>
      </c>
      <c r="F90" s="5">
        <f>D90*PRODUCT($E$10:E89)</f>
        <v>2.1309859078255087E-2</v>
      </c>
      <c r="G90" s="5">
        <f t="shared" si="16"/>
        <v>1.7047887262604069</v>
      </c>
      <c r="H90" s="17">
        <f t="shared" si="21"/>
        <v>1.9847430434782608E-2</v>
      </c>
      <c r="I90" s="5">
        <f t="shared" si="17"/>
        <v>0.98015256956521735</v>
      </c>
      <c r="J90" s="5">
        <f>H90*PRODUCT($I$10:I89)</f>
        <v>1.4249381533838725E-2</v>
      </c>
      <c r="K90" s="5">
        <f t="shared" si="14"/>
        <v>1.1399505227070981</v>
      </c>
    </row>
    <row r="91" spans="1:13" ht="11.25" customHeight="1" x14ac:dyDescent="0.3">
      <c r="A91" s="2"/>
      <c r="B91" s="2"/>
      <c r="C91" s="2">
        <v>81</v>
      </c>
      <c r="D91" s="5">
        <f t="shared" si="20"/>
        <v>3.7521347826086959E-2</v>
      </c>
      <c r="E91" s="5">
        <f t="shared" si="15"/>
        <v>0.96247865217391304</v>
      </c>
      <c r="F91" s="5">
        <f>D91*PRODUCT($E$10:E90)</f>
        <v>2.1924736132200345E-2</v>
      </c>
      <c r="G91" s="5">
        <f t="shared" si="16"/>
        <v>1.775903626708228</v>
      </c>
      <c r="H91" s="17">
        <f t="shared" si="21"/>
        <v>2.0886052173913042E-2</v>
      </c>
      <c r="I91" s="5">
        <f t="shared" si="17"/>
        <v>0.97911394782608696</v>
      </c>
      <c r="J91" s="5">
        <f>H91*PRODUCT($I$10:I90)</f>
        <v>1.4697442438849599E-2</v>
      </c>
      <c r="K91" s="5">
        <f t="shared" si="14"/>
        <v>1.1904928375468176</v>
      </c>
    </row>
    <row r="92" spans="1:13" ht="11.25" customHeight="1" x14ac:dyDescent="0.3">
      <c r="A92" s="2"/>
      <c r="B92" s="2"/>
      <c r="C92" s="2">
        <v>82</v>
      </c>
      <c r="D92" s="5">
        <f t="shared" si="20"/>
        <v>3.9856826086956523E-2</v>
      </c>
      <c r="E92" s="5">
        <f t="shared" si="15"/>
        <v>0.96014317391304349</v>
      </c>
      <c r="F92" s="5">
        <f>D92*PRODUCT($E$10:E91)</f>
        <v>2.241556871310273E-2</v>
      </c>
      <c r="G92" s="5">
        <f t="shared" si="16"/>
        <v>1.8380766344744239</v>
      </c>
      <c r="H92" s="17">
        <f t="shared" si="21"/>
        <v>2.192467391304348E-2</v>
      </c>
      <c r="I92" s="5">
        <f t="shared" si="17"/>
        <v>0.97807532608695658</v>
      </c>
      <c r="J92" s="5">
        <f>H92*PRODUCT($I$10:I91)</f>
        <v>1.5106080319764511E-2</v>
      </c>
      <c r="K92" s="5">
        <f t="shared" si="14"/>
        <v>1.2386985862206898</v>
      </c>
    </row>
    <row r="93" spans="1:13" ht="11.25" customHeight="1" x14ac:dyDescent="0.3">
      <c r="A93" s="2"/>
      <c r="B93" s="2"/>
      <c r="C93" s="2">
        <v>83</v>
      </c>
      <c r="D93" s="5">
        <f t="shared" si="20"/>
        <v>4.2192304347826087E-2</v>
      </c>
      <c r="E93" s="5">
        <f t="shared" si="15"/>
        <v>0.95780769565217394</v>
      </c>
      <c r="F93" s="5">
        <f>D93*PRODUCT($E$10:E92)</f>
        <v>2.2783282447143744E-2</v>
      </c>
      <c r="G93" s="5">
        <f t="shared" si="16"/>
        <v>1.8910124431129307</v>
      </c>
      <c r="H93" s="17">
        <f t="shared" si="21"/>
        <v>2.2963295652173914E-2</v>
      </c>
      <c r="I93" s="5">
        <f t="shared" si="17"/>
        <v>0.97703670434782608</v>
      </c>
      <c r="J93" s="5">
        <f>H93*PRODUCT($I$10:I92)</f>
        <v>1.5474804361752083E-2</v>
      </c>
      <c r="K93" s="5">
        <f t="shared" si="14"/>
        <v>1.284408762025423</v>
      </c>
    </row>
    <row r="94" spans="1:13" ht="11.25" customHeight="1" x14ac:dyDescent="0.3">
      <c r="A94" s="2"/>
      <c r="B94" s="2"/>
      <c r="C94" s="2">
        <v>84</v>
      </c>
      <c r="D94" s="5">
        <f t="shared" si="20"/>
        <v>4.4527782608695651E-2</v>
      </c>
      <c r="E94" s="5">
        <f t="shared" si="15"/>
        <v>0.95547221739130439</v>
      </c>
      <c r="F94" s="5">
        <f>D94*PRODUCT($E$10:E93)</f>
        <v>2.3029920557104185E-2</v>
      </c>
      <c r="G94" s="5">
        <f t="shared" si="16"/>
        <v>1.9345133267967516</v>
      </c>
      <c r="H94" s="17">
        <f t="shared" si="21"/>
        <v>2.4001917391304348E-2</v>
      </c>
      <c r="I94" s="5">
        <f t="shared" si="17"/>
        <v>0.97599808260869569</v>
      </c>
      <c r="J94" s="5">
        <f>H94*PRODUCT($I$10:I93)</f>
        <v>1.5803299312917362E-2</v>
      </c>
      <c r="K94" s="5">
        <f t="shared" si="14"/>
        <v>1.3274771422850584</v>
      </c>
    </row>
    <row r="95" spans="1:13" ht="11.25" customHeight="1" x14ac:dyDescent="0.3">
      <c r="A95" s="2"/>
      <c r="B95" s="2"/>
      <c r="C95" s="2">
        <v>85</v>
      </c>
      <c r="D95" s="5">
        <f t="shared" si="20"/>
        <v>4.6863260869565215E-2</v>
      </c>
      <c r="E95" s="5">
        <f t="shared" si="15"/>
        <v>0.95313673913043484</v>
      </c>
      <c r="F95" s="5">
        <f>D95*PRODUCT($E$10:E94)</f>
        <v>2.3158580679244062E-2</v>
      </c>
      <c r="G95" s="5">
        <f t="shared" si="16"/>
        <v>1.9684793577357453</v>
      </c>
      <c r="H95" s="17">
        <f t="shared" si="21"/>
        <v>2.5040539130434782E-2</v>
      </c>
      <c r="I95" s="5">
        <f t="shared" si="17"/>
        <v>0.9749594608695652</v>
      </c>
      <c r="J95" s="5">
        <f>H95*PRODUCT($I$10:I94)</f>
        <v>1.6091423636966029E-2</v>
      </c>
      <c r="K95" s="5">
        <f t="shared" si="14"/>
        <v>1.3677710091421125</v>
      </c>
    </row>
    <row r="96" spans="1:13" ht="11.25" customHeight="1" x14ac:dyDescent="0.3">
      <c r="A96" s="2"/>
      <c r="B96" s="2"/>
      <c r="C96" s="2">
        <v>86</v>
      </c>
      <c r="D96" s="5">
        <f t="shared" si="20"/>
        <v>4.9198739130434786E-2</v>
      </c>
      <c r="E96" s="5">
        <f t="shared" si="15"/>
        <v>0.95080126086956518</v>
      </c>
      <c r="F96" s="5">
        <f>D96*PRODUCT($E$10:E95)</f>
        <v>2.3173339127976957E-2</v>
      </c>
      <c r="G96" s="5">
        <f t="shared" si="16"/>
        <v>1.9929071650060182</v>
      </c>
      <c r="H96" s="17">
        <f t="shared" si="21"/>
        <v>2.6079160869565216E-2</v>
      </c>
      <c r="I96" s="5">
        <f t="shared" si="17"/>
        <v>0.97392083913043481</v>
      </c>
      <c r="J96" s="5">
        <f>H96*PRODUCT($I$10:I95)</f>
        <v>1.6339206619984628E-2</v>
      </c>
      <c r="K96" s="5">
        <f t="shared" si="14"/>
        <v>1.405171769318678</v>
      </c>
    </row>
    <row r="97" spans="1:11" ht="11.25" customHeight="1" x14ac:dyDescent="0.3">
      <c r="A97" s="2"/>
      <c r="B97" s="2"/>
      <c r="C97" s="2">
        <v>87</v>
      </c>
      <c r="D97" s="5">
        <f t="shared" si="20"/>
        <v>5.153421739130435E-2</v>
      </c>
      <c r="E97" s="5">
        <f t="shared" si="15"/>
        <v>0.94846578260869563</v>
      </c>
      <c r="F97" s="5">
        <f>D97*PRODUCT($E$10:E96)</f>
        <v>2.3079164288146551E-2</v>
      </c>
      <c r="G97" s="5">
        <f t="shared" si="16"/>
        <v>2.0078872930687499</v>
      </c>
      <c r="H97" s="17">
        <f t="shared" si="21"/>
        <v>2.7117782608695649E-2</v>
      </c>
      <c r="I97" s="5">
        <f t="shared" si="17"/>
        <v>0.97288221739130432</v>
      </c>
      <c r="J97" s="5">
        <f>H97*PRODUCT($I$10:I96)</f>
        <v>1.654684447312978E-2</v>
      </c>
      <c r="K97" s="5">
        <f t="shared" si="14"/>
        <v>1.4395754691622908</v>
      </c>
    </row>
    <row r="98" spans="1:11" ht="11.25" customHeight="1" x14ac:dyDescent="0.3">
      <c r="A98" s="2"/>
      <c r="B98" s="2"/>
      <c r="C98" s="2">
        <v>88</v>
      </c>
      <c r="D98" s="5">
        <f t="shared" si="20"/>
        <v>5.3869695652173921E-2</v>
      </c>
      <c r="E98" s="5">
        <f t="shared" si="15"/>
        <v>0.94613030434782608</v>
      </c>
      <c r="F98" s="5">
        <f>D98*PRODUCT($E$10:E97)</f>
        <v>2.2881820958745608E-2</v>
      </c>
      <c r="G98" s="5">
        <f t="shared" si="16"/>
        <v>2.0136002443696137</v>
      </c>
      <c r="H98" s="17">
        <f t="shared" si="21"/>
        <v>2.8156404347826083E-2</v>
      </c>
      <c r="I98" s="5">
        <f t="shared" si="17"/>
        <v>0.97184359565217393</v>
      </c>
      <c r="J98" s="5">
        <f>H98*PRODUCT($I$10:I97)</f>
        <v>1.6714695480532539E-2</v>
      </c>
      <c r="K98" s="5">
        <f t="shared" si="14"/>
        <v>1.4708932022868635</v>
      </c>
    </row>
    <row r="99" spans="1:11" ht="11.25" customHeight="1" x14ac:dyDescent="0.3">
      <c r="A99" s="2"/>
      <c r="B99" s="2"/>
      <c r="C99" s="2">
        <v>89</v>
      </c>
      <c r="D99" s="5">
        <f t="shared" si="20"/>
        <v>5.6205173913043485E-2</v>
      </c>
      <c r="E99" s="5">
        <f t="shared" si="15"/>
        <v>0.94379482608695653</v>
      </c>
      <c r="F99" s="5">
        <f>D99*PRODUCT($E$10:E98)</f>
        <v>2.2587767572546213E-2</v>
      </c>
      <c r="G99" s="5">
        <f t="shared" si="16"/>
        <v>2.0103113139566129</v>
      </c>
      <c r="H99" s="17">
        <f t="shared" si="21"/>
        <v>2.9195026086956521E-2</v>
      </c>
      <c r="I99" s="5">
        <f t="shared" si="17"/>
        <v>0.97080497391304343</v>
      </c>
      <c r="J99" s="5">
        <f>H99*PRODUCT($I$10:I98)</f>
        <v>1.6843274248627849E-2</v>
      </c>
      <c r="K99" s="5">
        <f t="shared" si="14"/>
        <v>1.4990514081278785</v>
      </c>
    </row>
    <row r="100" spans="1:11" ht="11.25" customHeight="1" x14ac:dyDescent="0.3">
      <c r="A100" s="2"/>
      <c r="B100" s="2"/>
      <c r="C100" s="2">
        <v>90</v>
      </c>
      <c r="D100" s="5">
        <f t="shared" si="20"/>
        <v>5.8540652173913049E-2</v>
      </c>
      <c r="E100" s="5">
        <f t="shared" si="15"/>
        <v>0.94145934782608698</v>
      </c>
      <c r="F100" s="5">
        <f>D100*PRODUCT($E$10:E99)</f>
        <v>2.2204048272512357E-2</v>
      </c>
      <c r="G100" s="5">
        <f t="shared" si="16"/>
        <v>1.9983643445261121</v>
      </c>
      <c r="H100" s="17">
        <f t="shared" si="21"/>
        <v>3.0233647826086955E-2</v>
      </c>
      <c r="I100" s="5">
        <f t="shared" si="17"/>
        <v>0.96976635217391305</v>
      </c>
      <c r="J100" s="5">
        <f>H100*PRODUCT($I$10:I99)</f>
        <v>1.69332451193526E-2</v>
      </c>
      <c r="K100" s="5">
        <f t="shared" si="14"/>
        <v>1.5239920607417341</v>
      </c>
    </row>
    <row r="101" spans="1:11" ht="11.25" customHeight="1" x14ac:dyDescent="0.3">
      <c r="A101" s="2"/>
      <c r="B101" s="2"/>
      <c r="C101" s="2">
        <v>91</v>
      </c>
      <c r="D101" s="5">
        <f t="shared" si="20"/>
        <v>6.0876130434782613E-2</v>
      </c>
      <c r="E101" s="5">
        <f t="shared" si="15"/>
        <v>0.93912386956521743</v>
      </c>
      <c r="F101" s="5">
        <f>D101*PRODUCT($E$10:E100)</f>
        <v>2.1738181838383198E-2</v>
      </c>
      <c r="G101" s="5">
        <f t="shared" si="16"/>
        <v>1.9781745472928711</v>
      </c>
      <c r="H101" s="17">
        <f t="shared" si="21"/>
        <v>3.1272269565217392E-2</v>
      </c>
      <c r="I101" s="5">
        <f t="shared" si="17"/>
        <v>0.96872773043478255</v>
      </c>
      <c r="J101" s="5">
        <f>H101*PRODUCT($I$10:I100)</f>
        <v>1.6985414815169509E-2</v>
      </c>
      <c r="K101" s="5">
        <f t="shared" si="14"/>
        <v>1.5456727481804253</v>
      </c>
    </row>
    <row r="102" spans="1:11" ht="11.25" customHeight="1" x14ac:dyDescent="0.3">
      <c r="A102" s="2"/>
      <c r="B102" s="2"/>
      <c r="C102" s="2">
        <v>92</v>
      </c>
      <c r="D102" s="5">
        <f t="shared" si="20"/>
        <v>6.3211608695652177E-2</v>
      </c>
      <c r="E102" s="5">
        <f t="shared" si="15"/>
        <v>0.93678839130434777</v>
      </c>
      <c r="F102" s="5">
        <f>D102*PRODUCT($E$10:E101)</f>
        <v>2.1198049426905147E-2</v>
      </c>
      <c r="G102" s="5">
        <f t="shared" si="16"/>
        <v>1.9502205472752734</v>
      </c>
      <c r="H102" s="17">
        <f t="shared" si="21"/>
        <v>3.2310891304347819E-2</v>
      </c>
      <c r="I102" s="5">
        <f t="shared" si="17"/>
        <v>0.96768910869565217</v>
      </c>
      <c r="J102" s="5">
        <f>H102*PRODUCT($I$10:I101)</f>
        <v>1.7000724388625522E-2</v>
      </c>
      <c r="K102" s="5">
        <f t="shared" si="14"/>
        <v>1.564066643753548</v>
      </c>
    </row>
    <row r="103" spans="1:11" ht="11.25" customHeight="1" x14ac:dyDescent="0.3">
      <c r="A103" s="2"/>
      <c r="B103" s="2"/>
      <c r="C103" s="2">
        <v>93</v>
      </c>
      <c r="D103" s="5">
        <f t="shared" si="20"/>
        <v>6.5547086956521741E-2</v>
      </c>
      <c r="E103" s="5">
        <f t="shared" si="15"/>
        <v>0.93445291304347822</v>
      </c>
      <c r="F103" s="5">
        <f>D103*PRODUCT($E$10:E102)</f>
        <v>2.0591783019341531E-2</v>
      </c>
      <c r="G103" s="5">
        <f t="shared" si="16"/>
        <v>1.9150358207987623</v>
      </c>
      <c r="H103" s="17">
        <f t="shared" si="21"/>
        <v>3.334951304347826E-2</v>
      </c>
      <c r="I103" s="5">
        <f t="shared" si="17"/>
        <v>0.96665048695652178</v>
      </c>
      <c r="J103" s="5">
        <f>H103*PRODUCT($I$10:I102)</f>
        <v>1.6980240553111516E-2</v>
      </c>
      <c r="K103" s="5">
        <f t="shared" si="14"/>
        <v>1.579162371439371</v>
      </c>
    </row>
    <row r="104" spans="1:11" ht="11.25" customHeight="1" x14ac:dyDescent="0.3">
      <c r="A104" s="2"/>
      <c r="B104" s="2"/>
      <c r="C104" s="2">
        <v>94</v>
      </c>
      <c r="D104" s="5">
        <f t="shared" si="20"/>
        <v>6.7882565217391305E-2</v>
      </c>
      <c r="E104" s="5">
        <f t="shared" si="15"/>
        <v>0.93211743478260867</v>
      </c>
      <c r="F104" s="5">
        <f>D104*PRODUCT($E$10:E103)</f>
        <v>1.9927656363509717E-2</v>
      </c>
      <c r="G104" s="5">
        <f t="shared" si="16"/>
        <v>1.8731996981699135</v>
      </c>
      <c r="H104" s="17">
        <f t="shared" si="21"/>
        <v>3.4388134782608694E-2</v>
      </c>
      <c r="I104" s="5">
        <f t="shared" si="17"/>
        <v>0.96561186521739129</v>
      </c>
      <c r="J104" s="5">
        <f>H104*PRODUCT($I$10:I103)</f>
        <v>1.6925146474632044E-2</v>
      </c>
      <c r="K104" s="5">
        <f t="shared" si="14"/>
        <v>1.5909637686154121</v>
      </c>
    </row>
    <row r="105" spans="1:11" ht="11.25" customHeight="1" x14ac:dyDescent="0.3">
      <c r="A105" s="2"/>
      <c r="B105" s="2"/>
      <c r="C105" s="2">
        <v>95</v>
      </c>
      <c r="D105" s="5">
        <f t="shared" si="20"/>
        <v>7.0218043478260869E-2</v>
      </c>
      <c r="E105" s="5">
        <f t="shared" si="15"/>
        <v>0.92978195652173912</v>
      </c>
      <c r="F105" s="5">
        <f>D105*PRODUCT($E$10:E104)</f>
        <v>1.9213980058883744E-2</v>
      </c>
      <c r="G105" s="5">
        <f t="shared" si="16"/>
        <v>1.8253281055939556</v>
      </c>
      <c r="H105" s="17">
        <f t="shared" si="21"/>
        <v>3.5426756521739128E-2</v>
      </c>
      <c r="I105" s="5">
        <f t="shared" si="17"/>
        <v>0.9645732434782609</v>
      </c>
      <c r="J105" s="5">
        <f>H105*PRODUCT($I$10:I104)</f>
        <v>1.6836732106708403E-2</v>
      </c>
      <c r="K105" s="5">
        <f t="shared" si="14"/>
        <v>1.5994895501372983</v>
      </c>
    </row>
    <row r="106" spans="1:11" ht="11.25" customHeight="1" x14ac:dyDescent="0.3">
      <c r="A106" s="2"/>
      <c r="B106" s="2"/>
      <c r="C106" s="2">
        <v>96</v>
      </c>
      <c r="D106" s="5">
        <f t="shared" si="20"/>
        <v>7.2553521739130433E-2</v>
      </c>
      <c r="E106" s="5">
        <f t="shared" si="15"/>
        <v>0.92744647826086957</v>
      </c>
      <c r="F106" s="5">
        <f>D106*PRODUCT($E$10:E105)</f>
        <v>1.8459002267086039E-2</v>
      </c>
      <c r="G106" s="5">
        <f t="shared" si="16"/>
        <v>1.7720642176402599</v>
      </c>
      <c r="H106" s="17">
        <f t="shared" si="21"/>
        <v>3.6465378260869562E-2</v>
      </c>
      <c r="I106" s="5">
        <f t="shared" si="17"/>
        <v>0.9635346217391304</v>
      </c>
      <c r="J106" s="5">
        <f>H106*PRODUCT($I$10:I105)</f>
        <v>1.6716384152021754E-2</v>
      </c>
      <c r="K106" s="5">
        <f t="shared" si="14"/>
        <v>1.6047728785940882</v>
      </c>
    </row>
    <row r="107" spans="1:11" ht="11.25" customHeight="1" x14ac:dyDescent="0.3">
      <c r="A107" s="2"/>
      <c r="B107" s="2"/>
      <c r="C107" s="2">
        <v>97</v>
      </c>
      <c r="D107" s="5">
        <f t="shared" si="20"/>
        <v>7.4888999999999997E-2</v>
      </c>
      <c r="E107" s="5">
        <f t="shared" si="15"/>
        <v>0.92511100000000002</v>
      </c>
      <c r="F107" s="5">
        <f>D107*PRODUCT($E$10:E106)</f>
        <v>1.7670816341673667E-2</v>
      </c>
      <c r="G107" s="5">
        <f>F107*C107</f>
        <v>1.7140691851423457</v>
      </c>
      <c r="H107" s="17">
        <f t="shared" si="21"/>
        <v>3.7503999999999996E-2</v>
      </c>
      <c r="I107" s="5">
        <f t="shared" si="17"/>
        <v>0.96249600000000002</v>
      </c>
      <c r="J107" s="5">
        <f>H107*PRODUCT($I$10:I106)</f>
        <v>1.6565575735063783E-2</v>
      </c>
      <c r="K107" s="5">
        <f t="shared" si="14"/>
        <v>1.6068608463011869</v>
      </c>
    </row>
    <row r="108" spans="1:11" ht="11.25" customHeight="1" x14ac:dyDescent="0.3">
      <c r="A108" s="2"/>
      <c r="B108" s="2"/>
      <c r="C108" s="2">
        <v>98</v>
      </c>
      <c r="D108" s="5">
        <f t="shared" si="20"/>
        <v>7.7224478260869575E-2</v>
      </c>
      <c r="E108" s="5">
        <f t="shared" si="15"/>
        <v>0.92277552173913047</v>
      </c>
      <c r="F108" s="5">
        <f>D108*PRODUCT($E$10:E107)</f>
        <v>1.6857276466099587E-2</v>
      </c>
      <c r="G108" s="5">
        <f t="shared" si="16"/>
        <v>1.6520130936777595</v>
      </c>
      <c r="H108" s="17">
        <f t="shared" si="21"/>
        <v>3.8542621739130423E-2</v>
      </c>
      <c r="I108" s="5">
        <f t="shared" si="17"/>
        <v>0.96145737826086952</v>
      </c>
      <c r="J108" s="5">
        <f>H108*PRODUCT($I$10:I107)</f>
        <v>1.6385855869915811E-2</v>
      </c>
      <c r="K108" s="5">
        <f t="shared" si="14"/>
        <v>1.6058138752517495</v>
      </c>
    </row>
    <row r="109" spans="1:11" ht="11.25" customHeight="1" x14ac:dyDescent="0.3">
      <c r="A109" s="2"/>
      <c r="B109" s="2"/>
      <c r="C109" s="2">
        <v>99</v>
      </c>
      <c r="D109" s="5">
        <f t="shared" si="20"/>
        <v>7.9559956521739125E-2</v>
      </c>
      <c r="E109" s="5">
        <f t="shared" si="15"/>
        <v>0.92044004347826092</v>
      </c>
      <c r="F109" s="5">
        <f>D109*PRODUCT($E$10:E108)</f>
        <v>1.6025922172819278E-2</v>
      </c>
      <c r="G109" s="5">
        <f t="shared" si="16"/>
        <v>1.5865662951091084</v>
      </c>
      <c r="H109" s="17">
        <f t="shared" si="21"/>
        <v>3.9581243478260864E-2</v>
      </c>
      <c r="I109" s="5">
        <f t="shared" si="17"/>
        <v>0.96041875652173914</v>
      </c>
      <c r="J109" s="5">
        <f>H109*PRODUCT($I$10:I108)</f>
        <v>1.617883880634885E-2</v>
      </c>
      <c r="K109" s="5">
        <f t="shared" si="14"/>
        <v>1.6017050418285361</v>
      </c>
    </row>
    <row r="110" spans="1:11" ht="11.25" customHeight="1" x14ac:dyDescent="0.3">
      <c r="A110" s="2"/>
      <c r="B110" s="2"/>
      <c r="C110" s="2">
        <v>100</v>
      </c>
      <c r="D110" s="5">
        <f t="shared" si="20"/>
        <v>8.1895434782608703E-2</v>
      </c>
      <c r="E110" s="5">
        <f t="shared" si="15"/>
        <v>0.91810456521739126</v>
      </c>
      <c r="F110" s="5">
        <f>D110*PRODUCT($E$10:E109)</f>
        <v>1.5183912395397471E-2</v>
      </c>
      <c r="G110" s="5">
        <f t="shared" si="16"/>
        <v>1.518391239539747</v>
      </c>
      <c r="H110" s="17">
        <f t="shared" si="21"/>
        <v>4.0619865217391304E-2</v>
      </c>
      <c r="I110" s="5">
        <f t="shared" si="17"/>
        <v>0.95938013478260875</v>
      </c>
      <c r="J110" s="5">
        <f>H110*PRODUCT($I$10:I109)</f>
        <v>1.5946193335760171E-2</v>
      </c>
      <c r="K110" s="5">
        <f t="shared" si="14"/>
        <v>1.594619333576017</v>
      </c>
    </row>
    <row r="111" spans="1:11" ht="11.25" customHeight="1" x14ac:dyDescent="0.3">
      <c r="A111" s="2"/>
      <c r="B111" s="2"/>
      <c r="C111" s="2">
        <v>101</v>
      </c>
      <c r="D111" s="5">
        <f t="shared" si="20"/>
        <v>8.4230913043478253E-2</v>
      </c>
      <c r="E111" s="5">
        <f t="shared" si="15"/>
        <v>0.91576908695652171</v>
      </c>
      <c r="F111" s="5">
        <f>D111*PRODUCT($E$10:E110)</f>
        <v>1.4337969484629415E-2</v>
      </c>
      <c r="G111" s="5">
        <f t="shared" si="16"/>
        <v>1.4481349179475709</v>
      </c>
      <c r="H111" s="17">
        <f t="shared" si="21"/>
        <v>4.1658486956521731E-2</v>
      </c>
      <c r="I111" s="5">
        <f t="shared" si="17"/>
        <v>0.95834151304347825</v>
      </c>
      <c r="J111" s="5">
        <f>H111*PRODUCT($I$10:I110)</f>
        <v>1.5689632136077179E-2</v>
      </c>
      <c r="K111" s="5">
        <f t="shared" si="14"/>
        <v>1.5846528457437952</v>
      </c>
    </row>
    <row r="112" spans="1:11" ht="11.25" customHeight="1" x14ac:dyDescent="0.3">
      <c r="A112" s="2"/>
      <c r="B112" s="2"/>
      <c r="C112" s="2">
        <v>102</v>
      </c>
      <c r="D112" s="5">
        <f t="shared" si="20"/>
        <v>8.6566391304347831E-2</v>
      </c>
      <c r="E112" s="5">
        <f t="shared" si="15"/>
        <v>0.91343360869565215</v>
      </c>
      <c r="F112" s="5">
        <f>D112*PRODUCT($E$10:E111)</f>
        <v>1.3494333404267254E-2</v>
      </c>
      <c r="G112" s="5">
        <f t="shared" si="16"/>
        <v>1.37642200723526</v>
      </c>
      <c r="H112" s="17">
        <f t="shared" si="21"/>
        <v>4.2697108695652172E-2</v>
      </c>
      <c r="I112" s="5">
        <f t="shared" si="17"/>
        <v>0.95730289130434787</v>
      </c>
      <c r="J112" s="5">
        <f>H112*PRODUCT($I$10:I111)</f>
        <v>1.541090123171435E-2</v>
      </c>
      <c r="K112" s="5">
        <f t="shared" si="14"/>
        <v>1.5719119256348637</v>
      </c>
    </row>
    <row r="113" spans="1:11" ht="11.25" customHeight="1" x14ac:dyDescent="0.3">
      <c r="A113" s="2"/>
      <c r="B113" s="2"/>
      <c r="C113" s="2">
        <v>103</v>
      </c>
      <c r="D113" s="5">
        <f t="shared" si="20"/>
        <v>8.8901869565217381E-2</v>
      </c>
      <c r="E113" s="5">
        <f t="shared" si="15"/>
        <v>0.9110981304347826</v>
      </c>
      <c r="F113" s="5">
        <f>D113*PRODUCT($E$10:E112)</f>
        <v>1.2658726116609231E-2</v>
      </c>
      <c r="G113" s="5">
        <f t="shared" si="16"/>
        <v>1.3038487900107509</v>
      </c>
      <c r="H113" s="17">
        <f t="shared" si="21"/>
        <v>4.3735730434782599E-2</v>
      </c>
      <c r="I113" s="5">
        <f t="shared" si="17"/>
        <v>0.95626426956521737</v>
      </c>
      <c r="J113" s="5">
        <f>H113*PRODUCT($I$10:I112)</f>
        <v>1.5111769641017592E-2</v>
      </c>
      <c r="K113" s="5">
        <f t="shared" si="14"/>
        <v>1.556512273024812</v>
      </c>
    </row>
    <row r="114" spans="1:11" ht="11.25" customHeight="1" x14ac:dyDescent="0.3">
      <c r="A114" s="2"/>
      <c r="B114" s="2"/>
      <c r="C114" s="2">
        <v>104</v>
      </c>
      <c r="D114" s="5">
        <f t="shared" si="20"/>
        <v>9.1237347826086959E-2</v>
      </c>
      <c r="E114" s="5">
        <f t="shared" si="15"/>
        <v>0.90876265217391305</v>
      </c>
      <c r="F114" s="5">
        <f>D114*PRODUCT($E$10:E113)</f>
        <v>1.1836325977080096E-2</v>
      </c>
      <c r="G114" s="5">
        <f t="shared" si="16"/>
        <v>1.23097790161633</v>
      </c>
      <c r="H114" s="17">
        <f t="shared" si="21"/>
        <v>4.477435217391304E-2</v>
      </c>
      <c r="I114" s="5">
        <f t="shared" si="17"/>
        <v>0.95522564782608699</v>
      </c>
      <c r="J114" s="5">
        <f>H114*PRODUCT($I$10:I113)</f>
        <v>1.4794019279431336E-2</v>
      </c>
      <c r="K114" s="5">
        <f t="shared" si="14"/>
        <v>1.5385780050608588</v>
      </c>
    </row>
    <row r="115" spans="1:11" ht="11.25" customHeight="1" x14ac:dyDescent="0.3">
      <c r="A115" s="2"/>
      <c r="B115" s="2"/>
      <c r="C115" s="2">
        <v>105</v>
      </c>
      <c r="D115" s="5">
        <f t="shared" si="20"/>
        <v>9.3572826086956509E-2</v>
      </c>
      <c r="E115" s="5">
        <f t="shared" si="15"/>
        <v>0.9064271739130435</v>
      </c>
      <c r="F115" s="5">
        <f>D115*PRODUCT($E$10:E114)</f>
        <v>1.1031751783469721E-2</v>
      </c>
      <c r="G115" s="5">
        <f t="shared" si="16"/>
        <v>1.1583339372643207</v>
      </c>
      <c r="H115" s="17">
        <f t="shared" si="21"/>
        <v>4.5812973913043474E-2</v>
      </c>
      <c r="I115" s="5">
        <f t="shared" si="17"/>
        <v>0.95418702608695649</v>
      </c>
      <c r="J115" s="5">
        <f>H115*PRODUCT($I$10:I114)</f>
        <v>1.4459435181939507E-2</v>
      </c>
      <c r="K115" s="5">
        <f t="shared" si="14"/>
        <v>1.5182406941036481</v>
      </c>
    </row>
    <row r="116" spans="1:11" ht="11.25" customHeight="1" x14ac:dyDescent="0.3">
      <c r="A116" s="2"/>
      <c r="B116" s="2"/>
      <c r="C116" s="2">
        <v>106</v>
      </c>
      <c r="D116" s="5">
        <f t="shared" si="20"/>
        <v>9.5908304347826087E-2</v>
      </c>
      <c r="E116" s="5">
        <f t="shared" si="15"/>
        <v>0.90409169565217395</v>
      </c>
      <c r="F116" s="5">
        <f>D116*PRODUCT($E$10:E115)</f>
        <v>1.0249055972474467E-2</v>
      </c>
      <c r="G116" s="5">
        <f t="shared" si="16"/>
        <v>1.0863999330822935</v>
      </c>
      <c r="H116" s="17">
        <f t="shared" si="21"/>
        <v>4.6851595652173908E-2</v>
      </c>
      <c r="I116" s="5">
        <f t="shared" si="17"/>
        <v>0.95314840434782611</v>
      </c>
      <c r="J116" s="5">
        <f>H116*PRODUCT($I$10:I115)</f>
        <v>1.4109796103229546E-2</v>
      </c>
      <c r="K116" s="5">
        <f t="shared" si="14"/>
        <v>1.4956383869423318</v>
      </c>
    </row>
    <row r="117" spans="1:11" ht="11.25" customHeight="1" x14ac:dyDescent="0.3">
      <c r="A117" s="2"/>
      <c r="B117" s="2"/>
      <c r="C117" s="2">
        <v>107</v>
      </c>
      <c r="D117" s="5">
        <f t="shared" si="20"/>
        <v>9.8243782608695651E-2</v>
      </c>
      <c r="E117" s="5">
        <f t="shared" si="15"/>
        <v>0.90175621739130429</v>
      </c>
      <c r="F117" s="5">
        <f>D117*PRODUCT($E$10:E116)</f>
        <v>9.4917263256441599E-3</v>
      </c>
      <c r="G117" s="5">
        <f t="shared" si="16"/>
        <v>1.0156147168439251</v>
      </c>
      <c r="H117" s="17">
        <f t="shared" si="21"/>
        <v>4.7890217391304342E-2</v>
      </c>
      <c r="I117" s="5">
        <f t="shared" si="17"/>
        <v>0.95210978260869561</v>
      </c>
      <c r="J117" s="5">
        <f>H117*PRODUCT($I$10:I116)</f>
        <v>1.3746865548576482E-2</v>
      </c>
      <c r="K117" s="5">
        <f t="shared" si="14"/>
        <v>1.4709146136976836</v>
      </c>
    </row>
    <row r="118" spans="1:11" ht="11.25" customHeight="1" x14ac:dyDescent="0.3">
      <c r="A118" s="2"/>
      <c r="B118" s="2"/>
      <c r="C118" s="2">
        <v>108</v>
      </c>
      <c r="D118" s="5">
        <f t="shared" si="20"/>
        <v>0.10057926086956522</v>
      </c>
      <c r="E118" s="5">
        <f t="shared" si="15"/>
        <v>0.89942073913043474</v>
      </c>
      <c r="F118" s="5">
        <f>D118*PRODUCT($E$10:E117)</f>
        <v>8.7626954400903539E-3</v>
      </c>
      <c r="G118" s="5">
        <f t="shared" si="16"/>
        <v>0.94637110752975828</v>
      </c>
      <c r="H118" s="17">
        <f t="shared" si="21"/>
        <v>4.8928839130434776E-2</v>
      </c>
      <c r="I118" s="5">
        <f t="shared" si="17"/>
        <v>0.95107116086956522</v>
      </c>
      <c r="J118" s="5">
        <f>H118*PRODUCT($I$10:I117)</f>
        <v>1.337238328271253E-2</v>
      </c>
      <c r="K118" s="5">
        <f t="shared" si="14"/>
        <v>1.4442173945329533</v>
      </c>
    </row>
    <row r="119" spans="1:11" ht="11.25" customHeight="1" x14ac:dyDescent="0.3">
      <c r="A119" s="2"/>
      <c r="B119" s="2"/>
      <c r="C119" s="2">
        <v>109</v>
      </c>
      <c r="D119" s="5">
        <f t="shared" si="20"/>
        <v>0.10291473913043478</v>
      </c>
      <c r="E119" s="5">
        <f t="shared" si="15"/>
        <v>0.89708526086956519</v>
      </c>
      <c r="F119" s="5">
        <f>D119*PRODUCT($E$10:E118)</f>
        <v>8.064357136958019E-3</v>
      </c>
      <c r="G119" s="5">
        <f t="shared" si="16"/>
        <v>0.87901492792842406</v>
      </c>
      <c r="H119" s="17">
        <f t="shared" si="21"/>
        <v>4.996746086956521E-2</v>
      </c>
      <c r="I119" s="5">
        <f t="shared" si="17"/>
        <v>0.95003253913043484</v>
      </c>
      <c r="J119" s="5">
        <f>H119*PRODUCT($I$10:I118)</f>
        <v>1.2988057358007175E-2</v>
      </c>
      <c r="K119" s="5">
        <f t="shared" si="14"/>
        <v>1.4156982520227821</v>
      </c>
    </row>
    <row r="120" spans="1:11" ht="11.25" customHeight="1" x14ac:dyDescent="0.3">
      <c r="A120" s="2"/>
      <c r="B120" s="2"/>
      <c r="C120" s="2">
        <v>110</v>
      </c>
      <c r="D120" s="5">
        <f t="shared" si="20"/>
        <v>0.10525021739130434</v>
      </c>
      <c r="E120" s="5">
        <f t="shared" si="15"/>
        <v>0.89474978260869564</v>
      </c>
      <c r="F120" s="5">
        <f>D120*PRODUCT($E$10:E119)</f>
        <v>7.398588922629133E-3</v>
      </c>
      <c r="G120" s="5">
        <f t="shared" si="16"/>
        <v>0.81384478148920458</v>
      </c>
      <c r="H120" s="17">
        <f t="shared" si="21"/>
        <v>5.1006082608695644E-2</v>
      </c>
      <c r="I120" s="5">
        <f t="shared" si="17"/>
        <v>0.94899391739130434</v>
      </c>
      <c r="J120" s="5">
        <f>H120*PRODUCT($I$10:I119)</f>
        <v>1.2595556697203187E-2</v>
      </c>
      <c r="K120" s="5">
        <f t="shared" si="14"/>
        <v>1.3855112366923505</v>
      </c>
    </row>
    <row r="121" spans="1:11" ht="11.25" customHeight="1" x14ac:dyDescent="0.3">
      <c r="A121" s="2"/>
      <c r="B121" s="2"/>
      <c r="C121" s="2">
        <v>111</v>
      </c>
      <c r="D121" s="5">
        <f t="shared" si="20"/>
        <v>0.10758569565217391</v>
      </c>
      <c r="E121" s="5">
        <f t="shared" si="15"/>
        <v>0.89241430434782609</v>
      </c>
      <c r="F121" s="5">
        <f>D121*PRODUCT($E$10:E120)</f>
        <v>6.7667795832194177E-3</v>
      </c>
      <c r="G121" s="5">
        <f t="shared" si="16"/>
        <v>0.75111253373735543</v>
      </c>
      <c r="H121" s="17">
        <f t="shared" si="21"/>
        <v>5.2044704347826078E-2</v>
      </c>
      <c r="I121" s="5">
        <f t="shared" si="17"/>
        <v>0.94795529565217396</v>
      </c>
      <c r="J121" s="5">
        <f>H121*PRODUCT($I$10:I120)</f>
        <v>1.2196504259804867E-2</v>
      </c>
      <c r="K121" s="5">
        <f t="shared" si="14"/>
        <v>1.3538119728383402</v>
      </c>
    </row>
    <row r="122" spans="1:11" ht="11.25" customHeight="1" x14ac:dyDescent="0.3">
      <c r="A122" s="2"/>
      <c r="B122" s="2"/>
      <c r="C122" s="2">
        <v>112</v>
      </c>
      <c r="D122" s="5">
        <f t="shared" si="20"/>
        <v>0.10992117391304349</v>
      </c>
      <c r="E122" s="5">
        <f t="shared" si="15"/>
        <v>0.89007882608695654</v>
      </c>
      <c r="F122" s="5">
        <f>D122*PRODUCT($E$10:E121)</f>
        <v>6.1698609809070224E-3</v>
      </c>
      <c r="G122" s="5">
        <f t="shared" si="16"/>
        <v>0.69102442986158652</v>
      </c>
      <c r="H122" s="17">
        <f t="shared" si="21"/>
        <v>5.3083326086956512E-2</v>
      </c>
      <c r="I122" s="5">
        <f t="shared" si="17"/>
        <v>0.94691667391304346</v>
      </c>
      <c r="J122" s="5">
        <f>H122*PRODUCT($I$10:I121)</f>
        <v>1.1792470815062428E-2</v>
      </c>
      <c r="K122" s="5">
        <f t="shared" si="14"/>
        <v>1.3207567312869919</v>
      </c>
    </row>
    <row r="123" spans="1:11" ht="11.25" customHeight="1" x14ac:dyDescent="0.3">
      <c r="A123" s="2"/>
      <c r="B123" s="2"/>
      <c r="C123" s="2">
        <v>113</v>
      </c>
      <c r="D123" s="5">
        <f t="shared" si="20"/>
        <v>0.11225665217391304</v>
      </c>
      <c r="E123" s="5">
        <f t="shared" si="15"/>
        <v>0.88774334782608699</v>
      </c>
      <c r="F123" s="5">
        <f>D123*PRODUCT($E$10:E122)</f>
        <v>5.6083431292851373E-3</v>
      </c>
      <c r="G123" s="5">
        <f t="shared" si="16"/>
        <v>0.63374277360922049</v>
      </c>
      <c r="H123" s="17">
        <f t="shared" si="21"/>
        <v>5.4121947826086945E-2</v>
      </c>
      <c r="I123" s="5">
        <f t="shared" si="17"/>
        <v>0.94587805217391308</v>
      </c>
      <c r="J123" s="5">
        <f>H123*PRODUCT($I$10:I122)</f>
        <v>1.1384969338405073E-2</v>
      </c>
      <c r="K123" s="5">
        <f t="shared" si="14"/>
        <v>1.2865015352397733</v>
      </c>
    </row>
    <row r="124" spans="1:11" ht="11.25" customHeight="1" x14ac:dyDescent="0.3">
      <c r="A124" s="2"/>
      <c r="B124" s="2"/>
      <c r="C124" s="2">
        <v>114</v>
      </c>
      <c r="D124" s="5">
        <f t="shared" si="20"/>
        <v>0.1145921304347826</v>
      </c>
      <c r="E124" s="5">
        <f t="shared" si="15"/>
        <v>0.88540786956521744</v>
      </c>
      <c r="F124" s="5">
        <f>D124*PRODUCT($E$10:E123)</f>
        <v>5.0823516521707754E-3</v>
      </c>
      <c r="G124" s="5">
        <f t="shared" si="16"/>
        <v>0.57938808834746836</v>
      </c>
      <c r="H124" s="17">
        <f t="shared" si="21"/>
        <v>5.5160569565217386E-2</v>
      </c>
      <c r="I124" s="5">
        <f t="shared" si="17"/>
        <v>0.94483943043478258</v>
      </c>
      <c r="J124" s="5">
        <f>H124*PRODUCT($I$10:I123)</f>
        <v>1.0975450042205634E-2</v>
      </c>
      <c r="K124" s="5">
        <f t="shared" si="14"/>
        <v>1.2512013048114423</v>
      </c>
    </row>
    <row r="125" spans="1:11" ht="11.25" customHeight="1" x14ac:dyDescent="0.3">
      <c r="A125" s="2"/>
      <c r="B125" s="2"/>
      <c r="C125" s="2">
        <v>115</v>
      </c>
      <c r="D125" s="5">
        <f t="shared" si="20"/>
        <v>0.11692760869565218</v>
      </c>
      <c r="E125" s="5">
        <f t="shared" si="15"/>
        <v>0.88307239130434778</v>
      </c>
      <c r="F125" s="5">
        <f>D125*PRODUCT($E$10:E124)</f>
        <v>4.5916667737538044E-3</v>
      </c>
      <c r="G125" s="5">
        <f t="shared" si="16"/>
        <v>0.52804167898168752</v>
      </c>
      <c r="H125" s="17">
        <f t="shared" si="21"/>
        <v>5.619919130434782E-2</v>
      </c>
      <c r="I125" s="5">
        <f t="shared" si="17"/>
        <v>0.94380080869565219</v>
      </c>
      <c r="J125" s="5">
        <f>H125*PRODUCT($I$10:I124)</f>
        <v>1.0565296045967728E-2</v>
      </c>
      <c r="K125" s="5">
        <f t="shared" si="14"/>
        <v>1.2150090452862887</v>
      </c>
    </row>
    <row r="126" spans="1:11" ht="11.25" customHeight="1" x14ac:dyDescent="0.3">
      <c r="A126" s="2"/>
      <c r="B126" s="2"/>
      <c r="C126" s="2">
        <v>116</v>
      </c>
      <c r="D126" s="5">
        <f t="shared" si="20"/>
        <v>0.11926308695652174</v>
      </c>
      <c r="E126" s="5">
        <f t="shared" si="15"/>
        <v>0.88073691304347823</v>
      </c>
      <c r="F126" s="5">
        <f>D126*PRODUCT($E$10:E125)</f>
        <v>4.1357630450642472E-3</v>
      </c>
      <c r="G126" s="5">
        <f t="shared" si="16"/>
        <v>0.47974851322745266</v>
      </c>
      <c r="H126" s="17">
        <f t="shared" si="21"/>
        <v>5.7237813043478254E-2</v>
      </c>
      <c r="I126" s="5">
        <f t="shared" si="17"/>
        <v>0.9427621869565217</v>
      </c>
      <c r="J126" s="5">
        <f>H126*PRODUCT($I$10:I125)</f>
        <v>1.0155819685464373E-2</v>
      </c>
      <c r="K126" s="5">
        <f t="shared" si="14"/>
        <v>1.1780750835138671</v>
      </c>
    </row>
    <row r="127" spans="1:11" ht="11.25" customHeight="1" x14ac:dyDescent="0.3">
      <c r="A127" s="2"/>
      <c r="B127" s="2"/>
      <c r="C127" s="2">
        <v>117</v>
      </c>
      <c r="D127" s="5">
        <f>$G$6+(C127-74)*($H$6-$G$6)/23</f>
        <v>0.12159856521739131</v>
      </c>
      <c r="E127" s="5">
        <f t="shared" si="15"/>
        <v>0.87840143478260868</v>
      </c>
      <c r="F127" s="5">
        <f>D127*PRODUCT($E$10:E126)</f>
        <v>3.7138490797980813E-3</v>
      </c>
      <c r="G127" s="5">
        <f t="shared" si="16"/>
        <v>0.43452034233637549</v>
      </c>
      <c r="H127" s="17">
        <f t="shared" si="21"/>
        <v>5.8276434782608688E-2</v>
      </c>
      <c r="I127" s="5">
        <f t="shared" si="17"/>
        <v>0.94172356521739131</v>
      </c>
      <c r="J127" s="5">
        <f>H127*PRODUCT($I$10:I126)</f>
        <v>9.7482594550715278E-3</v>
      </c>
      <c r="K127" s="5">
        <f t="shared" si="14"/>
        <v>1.1405463562433686</v>
      </c>
    </row>
    <row r="128" spans="1:11" ht="11.25" customHeight="1" x14ac:dyDescent="0.3">
      <c r="A128" s="2"/>
      <c r="B128" s="2"/>
      <c r="C128" s="2">
        <v>118</v>
      </c>
      <c r="D128" s="5">
        <f t="shared" si="20"/>
        <v>0.12393404347826086</v>
      </c>
      <c r="E128" s="5">
        <f t="shared" si="15"/>
        <v>0.87606595652173913</v>
      </c>
      <c r="F128" s="5">
        <f>D128*PRODUCT($E$10:E127)</f>
        <v>3.3249066488795871E-3</v>
      </c>
      <c r="G128" s="5">
        <f t="shared" si="16"/>
        <v>0.39233898456779126</v>
      </c>
      <c r="H128" s="17">
        <f t="shared" si="21"/>
        <v>5.9315056521739122E-2</v>
      </c>
      <c r="I128" s="5">
        <f t="shared" si="17"/>
        <v>0.94068494347826093</v>
      </c>
      <c r="J128" s="5">
        <f>H128*PRODUCT($I$10:I127)</f>
        <v>9.3437775725724263E-3</v>
      </c>
      <c r="K128" s="5">
        <f t="shared" si="14"/>
        <v>1.1025657535635462</v>
      </c>
    </row>
    <row r="129" spans="1:11" ht="11.25" customHeight="1" x14ac:dyDescent="0.3">
      <c r="A129" s="2"/>
      <c r="B129" s="2"/>
      <c r="C129" s="2">
        <v>119</v>
      </c>
      <c r="D129" s="5">
        <f t="shared" si="20"/>
        <v>0.12626952173913045</v>
      </c>
      <c r="E129" s="5">
        <f t="shared" si="15"/>
        <v>0.87373047826086958</v>
      </c>
      <c r="F129" s="5">
        <f>D129*PRODUCT($E$10:E128)</f>
        <v>2.9677285651171889E-3</v>
      </c>
      <c r="G129" s="5">
        <f t="shared" si="16"/>
        <v>0.35315969924894547</v>
      </c>
      <c r="H129" s="17">
        <f t="shared" si="21"/>
        <v>6.0353678260869556E-2</v>
      </c>
      <c r="I129" s="5">
        <f t="shared" si="17"/>
        <v>0.93964632173913043</v>
      </c>
      <c r="J129" s="5">
        <f>H129*PRODUCT($I$10:I128)</f>
        <v>8.9434581510945809E-3</v>
      </c>
      <c r="K129" s="5">
        <f t="shared" si="14"/>
        <v>1.064271519980255</v>
      </c>
    </row>
    <row r="130" spans="1:11" ht="11.25" customHeight="1" x14ac:dyDescent="0.3">
      <c r="A130" s="2"/>
      <c r="B130" s="2"/>
      <c r="C130" s="2">
        <v>120</v>
      </c>
      <c r="D130" s="5">
        <f t="shared" si="20"/>
        <v>0.128605</v>
      </c>
      <c r="E130" s="5">
        <f t="shared" si="15"/>
        <v>0.87139500000000003</v>
      </c>
      <c r="F130" s="5">
        <f>D130*PRODUCT($E$10:E129)</f>
        <v>2.6409548744212954E-3</v>
      </c>
      <c r="G130" s="5">
        <f t="shared" si="16"/>
        <v>0.31691458493055547</v>
      </c>
      <c r="H130" s="17">
        <f t="shared" si="21"/>
        <v>6.139229999999999E-2</v>
      </c>
      <c r="I130" s="5">
        <f t="shared" si="17"/>
        <v>0.93860770000000004</v>
      </c>
      <c r="J130" s="5">
        <f>H130*PRODUCT($I$10:I129)</f>
        <v>8.5483059586109848E-3</v>
      </c>
      <c r="K130" s="5">
        <f>J130*C130</f>
        <v>1.0257967150333183</v>
      </c>
    </row>
    <row r="131" spans="1:11" x14ac:dyDescent="0.3">
      <c r="A131" s="2"/>
      <c r="B131" s="2"/>
      <c r="C131" s="2"/>
      <c r="D131" s="2"/>
      <c r="E131" s="2"/>
      <c r="F131" s="5">
        <f>SUM(F10:F130)</f>
        <v>0.98210555676065148</v>
      </c>
      <c r="G131" s="5">
        <f>SUM(G10:G130)</f>
        <v>79.895553084415823</v>
      </c>
      <c r="H131" s="2"/>
      <c r="I131" s="2"/>
      <c r="J131" s="5">
        <f>SUM(J10:J130)</f>
        <v>0.8695444060534917</v>
      </c>
      <c r="K131" s="2">
        <f t="shared" ref="G131:K131" si="22">SUM(K10:K130)</f>
        <v>74.808391540909795</v>
      </c>
    </row>
    <row r="132" spans="1:11" x14ac:dyDescent="0.3">
      <c r="A132" s="2"/>
      <c r="B132" s="2"/>
      <c r="C132" s="2"/>
      <c r="D132" s="2"/>
      <c r="E132" s="2"/>
      <c r="F132" s="2"/>
      <c r="G132" s="15">
        <f>G131/F131</f>
        <v>81.351289109839684</v>
      </c>
      <c r="H132" s="2"/>
      <c r="I132" s="2"/>
      <c r="J132" s="2"/>
      <c r="K132" s="15">
        <f>K131/J131</f>
        <v>86.031709272255171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akaki</dc:creator>
  <cp:lastModifiedBy>Mancuso Alessandro</cp:lastModifiedBy>
  <dcterms:created xsi:type="dcterms:W3CDTF">2011-04-08T05:57:49Z</dcterms:created>
  <dcterms:modified xsi:type="dcterms:W3CDTF">2019-03-28T09:57:52Z</dcterms:modified>
</cp:coreProperties>
</file>