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Teaching\2017 Advanced Soil Mechanics\Tutorial 1\"/>
    </mc:Choice>
  </mc:AlternateContent>
  <bookViews>
    <workbookView xWindow="1875" yWindow="0" windowWidth="31500" windowHeight="133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8" i="1" l="1"/>
  <c r="S218" i="1"/>
  <c r="I218" i="1"/>
  <c r="G218" i="1"/>
  <c r="F218" i="1"/>
  <c r="H218" i="1" s="1"/>
  <c r="T217" i="1"/>
  <c r="S217" i="1"/>
  <c r="I217" i="1"/>
  <c r="J217" i="1" s="1"/>
  <c r="L217" i="1" s="1"/>
  <c r="H217" i="1"/>
  <c r="G217" i="1"/>
  <c r="F217" i="1"/>
  <c r="T216" i="1"/>
  <c r="S216" i="1"/>
  <c r="H216" i="1"/>
  <c r="G216" i="1"/>
  <c r="I216" i="1" s="1"/>
  <c r="J216" i="1" s="1"/>
  <c r="L216" i="1" s="1"/>
  <c r="F216" i="1"/>
  <c r="T215" i="1"/>
  <c r="S215" i="1"/>
  <c r="R215" i="1"/>
  <c r="Q215" i="1"/>
  <c r="Q216" i="1" s="1"/>
  <c r="Q217" i="1" s="1"/>
  <c r="Q218" i="1" s="1"/>
  <c r="P215" i="1"/>
  <c r="P216" i="1" s="1"/>
  <c r="P217" i="1" s="1"/>
  <c r="P218" i="1" s="1"/>
  <c r="O215" i="1"/>
  <c r="O216" i="1" s="1"/>
  <c r="O217" i="1" s="1"/>
  <c r="O218" i="1" s="1"/>
  <c r="N215" i="1"/>
  <c r="N216" i="1" s="1"/>
  <c r="N217" i="1" s="1"/>
  <c r="N218" i="1" s="1"/>
  <c r="M215" i="1"/>
  <c r="M216" i="1" s="1"/>
  <c r="M217" i="1" s="1"/>
  <c r="M218" i="1" s="1"/>
  <c r="G215" i="1"/>
  <c r="I215" i="1" s="1"/>
  <c r="J215" i="1" s="1"/>
  <c r="L215" i="1" s="1"/>
  <c r="F215" i="1"/>
  <c r="H215" i="1" s="1"/>
  <c r="R216" i="1" l="1"/>
  <c r="J218" i="1"/>
  <c r="L218" i="1" s="1"/>
  <c r="U215" i="1"/>
  <c r="H214" i="1"/>
  <c r="T214" i="1"/>
  <c r="S214" i="1"/>
  <c r="R214" i="1"/>
  <c r="U214" i="1" s="1"/>
  <c r="Q214" i="1"/>
  <c r="P214" i="1"/>
  <c r="O214" i="1"/>
  <c r="N214" i="1"/>
  <c r="M214" i="1"/>
  <c r="I214" i="1"/>
  <c r="G214" i="1"/>
  <c r="F214" i="1"/>
  <c r="J214" i="1" s="1"/>
  <c r="L214" i="1" s="1"/>
  <c r="T213" i="1"/>
  <c r="S213" i="1"/>
  <c r="N213" i="1"/>
  <c r="I213" i="1"/>
  <c r="J213" i="1" s="1"/>
  <c r="L213" i="1" s="1"/>
  <c r="G213" i="1"/>
  <c r="F213" i="1"/>
  <c r="H213" i="1" s="1"/>
  <c r="T212" i="1"/>
  <c r="S212" i="1"/>
  <c r="N212" i="1"/>
  <c r="M212" i="1"/>
  <c r="M213" i="1" s="1"/>
  <c r="J212" i="1"/>
  <c r="L212" i="1" s="1"/>
  <c r="I212" i="1"/>
  <c r="H212" i="1"/>
  <c r="G212" i="1"/>
  <c r="F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U166" i="1" s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U30" i="1" s="1"/>
  <c r="S29" i="1"/>
  <c r="S28" i="1"/>
  <c r="U28" i="1" s="1"/>
  <c r="S27" i="1"/>
  <c r="S26" i="1"/>
  <c r="S25" i="1"/>
  <c r="S24" i="1"/>
  <c r="S23" i="1"/>
  <c r="S22" i="1"/>
  <c r="S21" i="1"/>
  <c r="S20" i="1"/>
  <c r="U20" i="1" s="1"/>
  <c r="S19" i="1"/>
  <c r="S18" i="1"/>
  <c r="S17" i="1"/>
  <c r="S16" i="1"/>
  <c r="S15" i="1"/>
  <c r="S14" i="1"/>
  <c r="U14" i="1" s="1"/>
  <c r="S13" i="1"/>
  <c r="S12" i="1"/>
  <c r="U12" i="1" s="1"/>
  <c r="S11" i="1"/>
  <c r="S10" i="1"/>
  <c r="S9" i="1"/>
  <c r="S8" i="1"/>
  <c r="S7" i="1"/>
  <c r="S6" i="1"/>
  <c r="S5" i="1"/>
  <c r="S4" i="1"/>
  <c r="U4" i="1" s="1"/>
  <c r="S3" i="1"/>
  <c r="T3" i="1"/>
  <c r="T211" i="1"/>
  <c r="G211" i="1"/>
  <c r="I211" i="1" s="1"/>
  <c r="R212" i="1" s="1"/>
  <c r="F211" i="1"/>
  <c r="H211" i="1" s="1"/>
  <c r="J211" i="1" s="1"/>
  <c r="L211" i="1" s="1"/>
  <c r="T210" i="1"/>
  <c r="I210" i="1"/>
  <c r="J210" i="1" s="1"/>
  <c r="L210" i="1" s="1"/>
  <c r="G210" i="1"/>
  <c r="F210" i="1"/>
  <c r="H210" i="1" s="1"/>
  <c r="T209" i="1"/>
  <c r="I209" i="1"/>
  <c r="H209" i="1"/>
  <c r="G209" i="1"/>
  <c r="F209" i="1"/>
  <c r="T208" i="1"/>
  <c r="H208" i="1"/>
  <c r="G208" i="1"/>
  <c r="I208" i="1" s="1"/>
  <c r="J208" i="1" s="1"/>
  <c r="L208" i="1" s="1"/>
  <c r="F208" i="1"/>
  <c r="T207" i="1"/>
  <c r="G207" i="1"/>
  <c r="I207" i="1" s="1"/>
  <c r="J207" i="1" s="1"/>
  <c r="L207" i="1" s="1"/>
  <c r="F207" i="1"/>
  <c r="H207" i="1" s="1"/>
  <c r="T206" i="1"/>
  <c r="I206" i="1"/>
  <c r="G206" i="1"/>
  <c r="F206" i="1"/>
  <c r="H206" i="1" s="1"/>
  <c r="T205" i="1"/>
  <c r="H205" i="1"/>
  <c r="G205" i="1"/>
  <c r="I205" i="1" s="1"/>
  <c r="J205" i="1" s="1"/>
  <c r="L205" i="1" s="1"/>
  <c r="F205" i="1"/>
  <c r="T204" i="1"/>
  <c r="G204" i="1"/>
  <c r="I204" i="1" s="1"/>
  <c r="J204" i="1" s="1"/>
  <c r="L204" i="1" s="1"/>
  <c r="F204" i="1"/>
  <c r="H204" i="1" s="1"/>
  <c r="T203" i="1"/>
  <c r="J203" i="1"/>
  <c r="L203" i="1" s="1"/>
  <c r="I203" i="1"/>
  <c r="G203" i="1"/>
  <c r="F203" i="1"/>
  <c r="H203" i="1" s="1"/>
  <c r="T202" i="1"/>
  <c r="I202" i="1"/>
  <c r="J202" i="1" s="1"/>
  <c r="L202" i="1" s="1"/>
  <c r="H202" i="1"/>
  <c r="G202" i="1"/>
  <c r="F202" i="1"/>
  <c r="T201" i="1"/>
  <c r="I201" i="1"/>
  <c r="J201" i="1" s="1"/>
  <c r="L201" i="1" s="1"/>
  <c r="H201" i="1"/>
  <c r="G201" i="1"/>
  <c r="F201" i="1"/>
  <c r="T200" i="1"/>
  <c r="H200" i="1"/>
  <c r="G200" i="1"/>
  <c r="I200" i="1" s="1"/>
  <c r="F200" i="1"/>
  <c r="T199" i="1"/>
  <c r="G199" i="1"/>
  <c r="I199" i="1" s="1"/>
  <c r="F199" i="1"/>
  <c r="H199" i="1" s="1"/>
  <c r="T198" i="1"/>
  <c r="I198" i="1"/>
  <c r="G198" i="1"/>
  <c r="F198" i="1"/>
  <c r="H198" i="1" s="1"/>
  <c r="T197" i="1"/>
  <c r="H197" i="1"/>
  <c r="G197" i="1"/>
  <c r="I197" i="1" s="1"/>
  <c r="J197" i="1" s="1"/>
  <c r="L197" i="1" s="1"/>
  <c r="F197" i="1"/>
  <c r="T196" i="1"/>
  <c r="G196" i="1"/>
  <c r="I196" i="1" s="1"/>
  <c r="J196" i="1" s="1"/>
  <c r="L196" i="1" s="1"/>
  <c r="F196" i="1"/>
  <c r="H196" i="1" s="1"/>
  <c r="T195" i="1"/>
  <c r="I195" i="1"/>
  <c r="G195" i="1"/>
  <c r="F195" i="1"/>
  <c r="H195" i="1" s="1"/>
  <c r="J195" i="1" s="1"/>
  <c r="L195" i="1" s="1"/>
  <c r="T194" i="1"/>
  <c r="J194" i="1"/>
  <c r="L194" i="1" s="1"/>
  <c r="I194" i="1"/>
  <c r="H194" i="1"/>
  <c r="G194" i="1"/>
  <c r="F194" i="1"/>
  <c r="T193" i="1"/>
  <c r="I193" i="1"/>
  <c r="H193" i="1"/>
  <c r="G193" i="1"/>
  <c r="F193" i="1"/>
  <c r="T192" i="1"/>
  <c r="H192" i="1"/>
  <c r="G192" i="1"/>
  <c r="I192" i="1" s="1"/>
  <c r="J192" i="1" s="1"/>
  <c r="L192" i="1" s="1"/>
  <c r="F192" i="1"/>
  <c r="T191" i="1"/>
  <c r="G191" i="1"/>
  <c r="I191" i="1" s="1"/>
  <c r="J191" i="1" s="1"/>
  <c r="L191" i="1" s="1"/>
  <c r="F191" i="1"/>
  <c r="H191" i="1" s="1"/>
  <c r="T190" i="1"/>
  <c r="I190" i="1"/>
  <c r="G190" i="1"/>
  <c r="F190" i="1"/>
  <c r="H190" i="1" s="1"/>
  <c r="T189" i="1"/>
  <c r="H189" i="1"/>
  <c r="G189" i="1"/>
  <c r="I189" i="1" s="1"/>
  <c r="J189" i="1" s="1"/>
  <c r="L189" i="1" s="1"/>
  <c r="F189" i="1"/>
  <c r="T188" i="1"/>
  <c r="G188" i="1"/>
  <c r="I188" i="1" s="1"/>
  <c r="J188" i="1" s="1"/>
  <c r="L188" i="1" s="1"/>
  <c r="F188" i="1"/>
  <c r="H188" i="1" s="1"/>
  <c r="T187" i="1"/>
  <c r="J187" i="1"/>
  <c r="L187" i="1" s="1"/>
  <c r="I187" i="1"/>
  <c r="G187" i="1"/>
  <c r="F187" i="1"/>
  <c r="H187" i="1" s="1"/>
  <c r="T186" i="1"/>
  <c r="I186" i="1"/>
  <c r="J186" i="1" s="1"/>
  <c r="L186" i="1" s="1"/>
  <c r="H186" i="1"/>
  <c r="G186" i="1"/>
  <c r="F186" i="1"/>
  <c r="T185" i="1"/>
  <c r="I185" i="1"/>
  <c r="J185" i="1" s="1"/>
  <c r="L185" i="1" s="1"/>
  <c r="H185" i="1"/>
  <c r="G185" i="1"/>
  <c r="F185" i="1"/>
  <c r="T184" i="1"/>
  <c r="H184" i="1"/>
  <c r="G184" i="1"/>
  <c r="I184" i="1" s="1"/>
  <c r="J184" i="1" s="1"/>
  <c r="L184" i="1" s="1"/>
  <c r="F184" i="1"/>
  <c r="T183" i="1"/>
  <c r="G183" i="1"/>
  <c r="I183" i="1" s="1"/>
  <c r="F183" i="1"/>
  <c r="H183" i="1" s="1"/>
  <c r="J183" i="1" s="1"/>
  <c r="L183" i="1" s="1"/>
  <c r="T182" i="1"/>
  <c r="I182" i="1"/>
  <c r="G182" i="1"/>
  <c r="F182" i="1"/>
  <c r="H182" i="1" s="1"/>
  <c r="T181" i="1"/>
  <c r="H181" i="1"/>
  <c r="G181" i="1"/>
  <c r="I181" i="1" s="1"/>
  <c r="J181" i="1" s="1"/>
  <c r="L181" i="1" s="1"/>
  <c r="F181" i="1"/>
  <c r="T180" i="1"/>
  <c r="J180" i="1"/>
  <c r="L180" i="1" s="1"/>
  <c r="G180" i="1"/>
  <c r="I180" i="1" s="1"/>
  <c r="F180" i="1"/>
  <c r="H180" i="1" s="1"/>
  <c r="T179" i="1"/>
  <c r="J179" i="1"/>
  <c r="L179" i="1" s="1"/>
  <c r="I179" i="1"/>
  <c r="G179" i="1"/>
  <c r="F179" i="1"/>
  <c r="H179" i="1" s="1"/>
  <c r="T178" i="1"/>
  <c r="I178" i="1"/>
  <c r="J178" i="1" s="1"/>
  <c r="L178" i="1" s="1"/>
  <c r="H178" i="1"/>
  <c r="G178" i="1"/>
  <c r="F178" i="1"/>
  <c r="T177" i="1"/>
  <c r="G177" i="1"/>
  <c r="I177" i="1" s="1"/>
  <c r="F177" i="1"/>
  <c r="H177" i="1" s="1"/>
  <c r="T176" i="1"/>
  <c r="I176" i="1"/>
  <c r="G176" i="1"/>
  <c r="F176" i="1"/>
  <c r="H176" i="1" s="1"/>
  <c r="T175" i="1"/>
  <c r="I175" i="1"/>
  <c r="J175" i="1" s="1"/>
  <c r="L175" i="1" s="1"/>
  <c r="H175" i="1"/>
  <c r="G175" i="1"/>
  <c r="F175" i="1"/>
  <c r="T174" i="1"/>
  <c r="H174" i="1"/>
  <c r="G174" i="1"/>
  <c r="I174" i="1" s="1"/>
  <c r="J174" i="1" s="1"/>
  <c r="L174" i="1" s="1"/>
  <c r="F174" i="1"/>
  <c r="T173" i="1"/>
  <c r="G173" i="1"/>
  <c r="I173" i="1" s="1"/>
  <c r="F173" i="1"/>
  <c r="H173" i="1" s="1"/>
  <c r="T172" i="1"/>
  <c r="G172" i="1"/>
  <c r="I172" i="1" s="1"/>
  <c r="F172" i="1"/>
  <c r="H172" i="1" s="1"/>
  <c r="T171" i="1"/>
  <c r="I171" i="1"/>
  <c r="G171" i="1"/>
  <c r="F171" i="1"/>
  <c r="H171" i="1" s="1"/>
  <c r="T170" i="1"/>
  <c r="H170" i="1"/>
  <c r="G170" i="1"/>
  <c r="I170" i="1" s="1"/>
  <c r="J170" i="1" s="1"/>
  <c r="L170" i="1" s="1"/>
  <c r="F170" i="1"/>
  <c r="T169" i="1"/>
  <c r="G169" i="1"/>
  <c r="I169" i="1" s="1"/>
  <c r="J169" i="1" s="1"/>
  <c r="L169" i="1" s="1"/>
  <c r="F169" i="1"/>
  <c r="H169" i="1" s="1"/>
  <c r="T168" i="1"/>
  <c r="I168" i="1"/>
  <c r="G168" i="1"/>
  <c r="F168" i="1"/>
  <c r="H168" i="1" s="1"/>
  <c r="T167" i="1"/>
  <c r="Q167" i="1"/>
  <c r="Q168" i="1" s="1"/>
  <c r="N167" i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I167" i="1"/>
  <c r="J167" i="1" s="1"/>
  <c r="L167" i="1" s="1"/>
  <c r="H167" i="1"/>
  <c r="G167" i="1"/>
  <c r="F167" i="1"/>
  <c r="T166" i="1"/>
  <c r="R166" i="1"/>
  <c r="Q166" i="1"/>
  <c r="P166" i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P208" i="1" s="1"/>
  <c r="P209" i="1" s="1"/>
  <c r="P210" i="1" s="1"/>
  <c r="P211" i="1" s="1"/>
  <c r="N166" i="1"/>
  <c r="M166" i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H166" i="1"/>
  <c r="G166" i="1"/>
  <c r="I166" i="1" s="1"/>
  <c r="F166" i="1"/>
  <c r="T165" i="1"/>
  <c r="G165" i="1"/>
  <c r="I165" i="1" s="1"/>
  <c r="F165" i="1"/>
  <c r="H165" i="1" s="1"/>
  <c r="T164" i="1"/>
  <c r="I164" i="1"/>
  <c r="G164" i="1"/>
  <c r="F164" i="1"/>
  <c r="H164" i="1" s="1"/>
  <c r="J164" i="1" s="1"/>
  <c r="L164" i="1" s="1"/>
  <c r="T163" i="1"/>
  <c r="I163" i="1"/>
  <c r="J163" i="1" s="1"/>
  <c r="L163" i="1" s="1"/>
  <c r="H163" i="1"/>
  <c r="G163" i="1"/>
  <c r="F163" i="1"/>
  <c r="T162" i="1"/>
  <c r="J162" i="1"/>
  <c r="L162" i="1" s="1"/>
  <c r="H162" i="1"/>
  <c r="G162" i="1"/>
  <c r="I162" i="1" s="1"/>
  <c r="F162" i="1"/>
  <c r="T161" i="1"/>
  <c r="I161" i="1"/>
  <c r="J161" i="1" s="1"/>
  <c r="L161" i="1" s="1"/>
  <c r="G161" i="1"/>
  <c r="F161" i="1"/>
  <c r="H161" i="1" s="1"/>
  <c r="T160" i="1"/>
  <c r="I160" i="1"/>
  <c r="H160" i="1"/>
  <c r="J160" i="1" s="1"/>
  <c r="L160" i="1" s="1"/>
  <c r="G160" i="1"/>
  <c r="F160" i="1"/>
  <c r="T159" i="1"/>
  <c r="H159" i="1"/>
  <c r="G159" i="1"/>
  <c r="I159" i="1" s="1"/>
  <c r="J159" i="1" s="1"/>
  <c r="L159" i="1" s="1"/>
  <c r="F159" i="1"/>
  <c r="T158" i="1"/>
  <c r="G158" i="1"/>
  <c r="I158" i="1" s="1"/>
  <c r="F158" i="1"/>
  <c r="H158" i="1" s="1"/>
  <c r="T157" i="1"/>
  <c r="I157" i="1"/>
  <c r="J157" i="1" s="1"/>
  <c r="L157" i="1" s="1"/>
  <c r="G157" i="1"/>
  <c r="F157" i="1"/>
  <c r="H157" i="1" s="1"/>
  <c r="T156" i="1"/>
  <c r="I156" i="1"/>
  <c r="J156" i="1" s="1"/>
  <c r="L156" i="1" s="1"/>
  <c r="H156" i="1"/>
  <c r="G156" i="1"/>
  <c r="F156" i="1"/>
  <c r="T155" i="1"/>
  <c r="G155" i="1"/>
  <c r="I155" i="1" s="1"/>
  <c r="F155" i="1"/>
  <c r="H155" i="1" s="1"/>
  <c r="T154" i="1"/>
  <c r="G154" i="1"/>
  <c r="I154" i="1" s="1"/>
  <c r="J154" i="1" s="1"/>
  <c r="L154" i="1" s="1"/>
  <c r="F154" i="1"/>
  <c r="H154" i="1" s="1"/>
  <c r="T153" i="1"/>
  <c r="I153" i="1"/>
  <c r="J153" i="1" s="1"/>
  <c r="L153" i="1" s="1"/>
  <c r="G153" i="1"/>
  <c r="F153" i="1"/>
  <c r="H153" i="1" s="1"/>
  <c r="T152" i="1"/>
  <c r="I152" i="1"/>
  <c r="H152" i="1"/>
  <c r="G152" i="1"/>
  <c r="F152" i="1"/>
  <c r="T151" i="1"/>
  <c r="G151" i="1"/>
  <c r="I151" i="1" s="1"/>
  <c r="F151" i="1"/>
  <c r="H151" i="1" s="1"/>
  <c r="T150" i="1"/>
  <c r="G150" i="1"/>
  <c r="I150" i="1" s="1"/>
  <c r="F150" i="1"/>
  <c r="H150" i="1" s="1"/>
  <c r="T149" i="1"/>
  <c r="I149" i="1"/>
  <c r="G149" i="1"/>
  <c r="F149" i="1"/>
  <c r="H149" i="1" s="1"/>
  <c r="T148" i="1"/>
  <c r="I148" i="1"/>
  <c r="J148" i="1" s="1"/>
  <c r="L148" i="1" s="1"/>
  <c r="H148" i="1"/>
  <c r="G148" i="1"/>
  <c r="F148" i="1"/>
  <c r="T147" i="1"/>
  <c r="G147" i="1"/>
  <c r="I147" i="1" s="1"/>
  <c r="F147" i="1"/>
  <c r="H147" i="1" s="1"/>
  <c r="T146" i="1"/>
  <c r="J146" i="1"/>
  <c r="L146" i="1" s="1"/>
  <c r="G146" i="1"/>
  <c r="I146" i="1" s="1"/>
  <c r="F146" i="1"/>
  <c r="H146" i="1" s="1"/>
  <c r="T145" i="1"/>
  <c r="I145" i="1"/>
  <c r="G145" i="1"/>
  <c r="F145" i="1"/>
  <c r="H145" i="1" s="1"/>
  <c r="T144" i="1"/>
  <c r="H144" i="1"/>
  <c r="G144" i="1"/>
  <c r="I144" i="1" s="1"/>
  <c r="J144" i="1" s="1"/>
  <c r="L144" i="1" s="1"/>
  <c r="F144" i="1"/>
  <c r="T143" i="1"/>
  <c r="G143" i="1"/>
  <c r="I143" i="1" s="1"/>
  <c r="F143" i="1"/>
  <c r="H143" i="1" s="1"/>
  <c r="T142" i="1"/>
  <c r="G142" i="1"/>
  <c r="I142" i="1" s="1"/>
  <c r="F142" i="1"/>
  <c r="H142" i="1" s="1"/>
  <c r="T141" i="1"/>
  <c r="I141" i="1"/>
  <c r="G141" i="1"/>
  <c r="F141" i="1"/>
  <c r="H141" i="1" s="1"/>
  <c r="T140" i="1"/>
  <c r="H140" i="1"/>
  <c r="G140" i="1"/>
  <c r="I140" i="1" s="1"/>
  <c r="J140" i="1" s="1"/>
  <c r="L140" i="1" s="1"/>
  <c r="F140" i="1"/>
  <c r="T139" i="1"/>
  <c r="G139" i="1"/>
  <c r="I139" i="1" s="1"/>
  <c r="F139" i="1"/>
  <c r="H139" i="1" s="1"/>
  <c r="T138" i="1"/>
  <c r="G138" i="1"/>
  <c r="I138" i="1" s="1"/>
  <c r="J138" i="1" s="1"/>
  <c r="L138" i="1" s="1"/>
  <c r="F138" i="1"/>
  <c r="H138" i="1" s="1"/>
  <c r="T137" i="1"/>
  <c r="I137" i="1"/>
  <c r="J137" i="1" s="1"/>
  <c r="L137" i="1" s="1"/>
  <c r="G137" i="1"/>
  <c r="F137" i="1"/>
  <c r="H137" i="1" s="1"/>
  <c r="T136" i="1"/>
  <c r="H136" i="1"/>
  <c r="G136" i="1"/>
  <c r="I136" i="1" s="1"/>
  <c r="J136" i="1" s="1"/>
  <c r="L136" i="1" s="1"/>
  <c r="F136" i="1"/>
  <c r="T135" i="1"/>
  <c r="G135" i="1"/>
  <c r="I135" i="1" s="1"/>
  <c r="F135" i="1"/>
  <c r="H135" i="1" s="1"/>
  <c r="T134" i="1"/>
  <c r="G134" i="1"/>
  <c r="I134" i="1" s="1"/>
  <c r="J134" i="1" s="1"/>
  <c r="L134" i="1" s="1"/>
  <c r="F134" i="1"/>
  <c r="H134" i="1" s="1"/>
  <c r="T133" i="1"/>
  <c r="G133" i="1"/>
  <c r="I133" i="1" s="1"/>
  <c r="F133" i="1"/>
  <c r="H133" i="1" s="1"/>
  <c r="T132" i="1"/>
  <c r="I132" i="1"/>
  <c r="G132" i="1"/>
  <c r="F132" i="1"/>
  <c r="H132" i="1" s="1"/>
  <c r="J132" i="1" s="1"/>
  <c r="L132" i="1" s="1"/>
  <c r="T131" i="1"/>
  <c r="H131" i="1"/>
  <c r="G131" i="1"/>
  <c r="I131" i="1" s="1"/>
  <c r="J131" i="1" s="1"/>
  <c r="L131" i="1" s="1"/>
  <c r="F131" i="1"/>
  <c r="T130" i="1"/>
  <c r="G130" i="1"/>
  <c r="I130" i="1" s="1"/>
  <c r="J130" i="1" s="1"/>
  <c r="L130" i="1" s="1"/>
  <c r="F130" i="1"/>
  <c r="H130" i="1" s="1"/>
  <c r="T129" i="1"/>
  <c r="I129" i="1"/>
  <c r="J129" i="1" s="1"/>
  <c r="L129" i="1" s="1"/>
  <c r="G129" i="1"/>
  <c r="F129" i="1"/>
  <c r="H129" i="1" s="1"/>
  <c r="T128" i="1"/>
  <c r="H128" i="1"/>
  <c r="G128" i="1"/>
  <c r="I128" i="1" s="1"/>
  <c r="J128" i="1" s="1"/>
  <c r="L128" i="1" s="1"/>
  <c r="F128" i="1"/>
  <c r="T127" i="1"/>
  <c r="G127" i="1"/>
  <c r="I127" i="1" s="1"/>
  <c r="J127" i="1" s="1"/>
  <c r="L127" i="1" s="1"/>
  <c r="F127" i="1"/>
  <c r="H127" i="1" s="1"/>
  <c r="T126" i="1"/>
  <c r="G126" i="1"/>
  <c r="I126" i="1" s="1"/>
  <c r="F126" i="1"/>
  <c r="H126" i="1" s="1"/>
  <c r="T125" i="1"/>
  <c r="G125" i="1"/>
  <c r="I125" i="1" s="1"/>
  <c r="F125" i="1"/>
  <c r="H125" i="1" s="1"/>
  <c r="T124" i="1"/>
  <c r="I124" i="1"/>
  <c r="J124" i="1" s="1"/>
  <c r="L124" i="1" s="1"/>
  <c r="G124" i="1"/>
  <c r="F124" i="1"/>
  <c r="H124" i="1" s="1"/>
  <c r="T123" i="1"/>
  <c r="I123" i="1"/>
  <c r="J123" i="1" s="1"/>
  <c r="L123" i="1" s="1"/>
  <c r="H123" i="1"/>
  <c r="G123" i="1"/>
  <c r="F123" i="1"/>
  <c r="T122" i="1"/>
  <c r="J122" i="1"/>
  <c r="L122" i="1" s="1"/>
  <c r="H122" i="1"/>
  <c r="G122" i="1"/>
  <c r="I122" i="1" s="1"/>
  <c r="F122" i="1"/>
  <c r="T121" i="1"/>
  <c r="I121" i="1"/>
  <c r="J121" i="1" s="1"/>
  <c r="L121" i="1" s="1"/>
  <c r="G121" i="1"/>
  <c r="F121" i="1"/>
  <c r="H121" i="1" s="1"/>
  <c r="T120" i="1"/>
  <c r="I120" i="1"/>
  <c r="H120" i="1"/>
  <c r="G120" i="1"/>
  <c r="F120" i="1"/>
  <c r="T119" i="1"/>
  <c r="G119" i="1"/>
  <c r="I119" i="1" s="1"/>
  <c r="J119" i="1" s="1"/>
  <c r="L119" i="1" s="1"/>
  <c r="F119" i="1"/>
  <c r="H119" i="1" s="1"/>
  <c r="T118" i="1"/>
  <c r="G118" i="1"/>
  <c r="I118" i="1" s="1"/>
  <c r="F118" i="1"/>
  <c r="H118" i="1" s="1"/>
  <c r="T117" i="1"/>
  <c r="G117" i="1"/>
  <c r="I117" i="1" s="1"/>
  <c r="F117" i="1"/>
  <c r="H117" i="1" s="1"/>
  <c r="T116" i="1"/>
  <c r="I116" i="1"/>
  <c r="J116" i="1" s="1"/>
  <c r="L116" i="1" s="1"/>
  <c r="G116" i="1"/>
  <c r="F116" i="1"/>
  <c r="H116" i="1" s="1"/>
  <c r="T115" i="1"/>
  <c r="I115" i="1"/>
  <c r="J115" i="1" s="1"/>
  <c r="L115" i="1" s="1"/>
  <c r="H115" i="1"/>
  <c r="G115" i="1"/>
  <c r="F115" i="1"/>
  <c r="T114" i="1"/>
  <c r="J114" i="1"/>
  <c r="L114" i="1" s="1"/>
  <c r="H114" i="1"/>
  <c r="G114" i="1"/>
  <c r="I114" i="1" s="1"/>
  <c r="F114" i="1"/>
  <c r="T113" i="1"/>
  <c r="I113" i="1"/>
  <c r="J113" i="1" s="1"/>
  <c r="L113" i="1" s="1"/>
  <c r="G113" i="1"/>
  <c r="F113" i="1"/>
  <c r="H113" i="1" s="1"/>
  <c r="T112" i="1"/>
  <c r="H112" i="1"/>
  <c r="G112" i="1"/>
  <c r="I112" i="1" s="1"/>
  <c r="J112" i="1" s="1"/>
  <c r="L112" i="1" s="1"/>
  <c r="F112" i="1"/>
  <c r="T111" i="1"/>
  <c r="G111" i="1"/>
  <c r="I111" i="1" s="1"/>
  <c r="J111" i="1" s="1"/>
  <c r="L111" i="1" s="1"/>
  <c r="F111" i="1"/>
  <c r="H111" i="1" s="1"/>
  <c r="T110" i="1"/>
  <c r="G110" i="1"/>
  <c r="I110" i="1" s="1"/>
  <c r="J110" i="1" s="1"/>
  <c r="L110" i="1" s="1"/>
  <c r="F110" i="1"/>
  <c r="H110" i="1" s="1"/>
  <c r="T109" i="1"/>
  <c r="G109" i="1"/>
  <c r="I109" i="1" s="1"/>
  <c r="F109" i="1"/>
  <c r="H109" i="1" s="1"/>
  <c r="T108" i="1"/>
  <c r="I108" i="1"/>
  <c r="J108" i="1" s="1"/>
  <c r="L108" i="1" s="1"/>
  <c r="G108" i="1"/>
  <c r="F108" i="1"/>
  <c r="H108" i="1" s="1"/>
  <c r="T107" i="1"/>
  <c r="L107" i="1"/>
  <c r="H107" i="1"/>
  <c r="G107" i="1"/>
  <c r="I107" i="1" s="1"/>
  <c r="J107" i="1" s="1"/>
  <c r="F107" i="1"/>
  <c r="T106" i="1"/>
  <c r="G106" i="1"/>
  <c r="I106" i="1" s="1"/>
  <c r="J106" i="1" s="1"/>
  <c r="L106" i="1" s="1"/>
  <c r="F106" i="1"/>
  <c r="H106" i="1" s="1"/>
  <c r="T105" i="1"/>
  <c r="I105" i="1"/>
  <c r="G105" i="1"/>
  <c r="F105" i="1"/>
  <c r="H105" i="1" s="1"/>
  <c r="T104" i="1"/>
  <c r="I104" i="1"/>
  <c r="G104" i="1"/>
  <c r="F104" i="1"/>
  <c r="H104" i="1" s="1"/>
  <c r="T103" i="1"/>
  <c r="I103" i="1"/>
  <c r="J103" i="1" s="1"/>
  <c r="L103" i="1" s="1"/>
  <c r="H103" i="1"/>
  <c r="G103" i="1"/>
  <c r="F103" i="1"/>
  <c r="T102" i="1"/>
  <c r="H102" i="1"/>
  <c r="G102" i="1"/>
  <c r="I102" i="1" s="1"/>
  <c r="J102" i="1" s="1"/>
  <c r="L102" i="1" s="1"/>
  <c r="F102" i="1"/>
  <c r="T101" i="1"/>
  <c r="G101" i="1"/>
  <c r="I101" i="1" s="1"/>
  <c r="F101" i="1"/>
  <c r="H101" i="1" s="1"/>
  <c r="T100" i="1"/>
  <c r="G100" i="1"/>
  <c r="I100" i="1" s="1"/>
  <c r="J100" i="1" s="1"/>
  <c r="L100" i="1" s="1"/>
  <c r="F100" i="1"/>
  <c r="H100" i="1" s="1"/>
  <c r="T99" i="1"/>
  <c r="I99" i="1"/>
  <c r="G99" i="1"/>
  <c r="F99" i="1"/>
  <c r="H99" i="1" s="1"/>
  <c r="T98" i="1"/>
  <c r="I98" i="1"/>
  <c r="J98" i="1" s="1"/>
  <c r="L98" i="1" s="1"/>
  <c r="H98" i="1"/>
  <c r="G98" i="1"/>
  <c r="F98" i="1"/>
  <c r="T97" i="1"/>
  <c r="H97" i="1"/>
  <c r="G97" i="1"/>
  <c r="I97" i="1" s="1"/>
  <c r="J97" i="1" s="1"/>
  <c r="L97" i="1" s="1"/>
  <c r="F97" i="1"/>
  <c r="T96" i="1"/>
  <c r="I96" i="1"/>
  <c r="G96" i="1"/>
  <c r="F96" i="1"/>
  <c r="H96" i="1" s="1"/>
  <c r="T95" i="1"/>
  <c r="I95" i="1"/>
  <c r="J95" i="1" s="1"/>
  <c r="L95" i="1" s="1"/>
  <c r="H95" i="1"/>
  <c r="G95" i="1"/>
  <c r="F95" i="1"/>
  <c r="T94" i="1"/>
  <c r="H94" i="1"/>
  <c r="G94" i="1"/>
  <c r="I94" i="1" s="1"/>
  <c r="J94" i="1" s="1"/>
  <c r="L94" i="1" s="1"/>
  <c r="F94" i="1"/>
  <c r="T93" i="1"/>
  <c r="G93" i="1"/>
  <c r="I93" i="1" s="1"/>
  <c r="F93" i="1"/>
  <c r="H93" i="1" s="1"/>
  <c r="T92" i="1"/>
  <c r="I92" i="1"/>
  <c r="G92" i="1"/>
  <c r="F92" i="1"/>
  <c r="H92" i="1" s="1"/>
  <c r="J92" i="1" s="1"/>
  <c r="L92" i="1" s="1"/>
  <c r="T91" i="1"/>
  <c r="I91" i="1"/>
  <c r="J91" i="1" s="1"/>
  <c r="L91" i="1" s="1"/>
  <c r="H91" i="1"/>
  <c r="G91" i="1"/>
  <c r="F91" i="1"/>
  <c r="T90" i="1"/>
  <c r="H90" i="1"/>
  <c r="G90" i="1"/>
  <c r="I90" i="1" s="1"/>
  <c r="J90" i="1" s="1"/>
  <c r="L90" i="1" s="1"/>
  <c r="F90" i="1"/>
  <c r="T89" i="1"/>
  <c r="G89" i="1"/>
  <c r="I89" i="1" s="1"/>
  <c r="J89" i="1" s="1"/>
  <c r="L89" i="1" s="1"/>
  <c r="F89" i="1"/>
  <c r="H89" i="1" s="1"/>
  <c r="T88" i="1"/>
  <c r="I88" i="1"/>
  <c r="G88" i="1"/>
  <c r="F88" i="1"/>
  <c r="H88" i="1" s="1"/>
  <c r="T87" i="1"/>
  <c r="I87" i="1"/>
  <c r="J87" i="1" s="1"/>
  <c r="L87" i="1" s="1"/>
  <c r="H87" i="1"/>
  <c r="G87" i="1"/>
  <c r="F87" i="1"/>
  <c r="T86" i="1"/>
  <c r="H86" i="1"/>
  <c r="G86" i="1"/>
  <c r="I86" i="1" s="1"/>
  <c r="J86" i="1" s="1"/>
  <c r="L86" i="1" s="1"/>
  <c r="F86" i="1"/>
  <c r="T85" i="1"/>
  <c r="G85" i="1"/>
  <c r="I85" i="1" s="1"/>
  <c r="F85" i="1"/>
  <c r="H85" i="1" s="1"/>
  <c r="T84" i="1"/>
  <c r="I84" i="1"/>
  <c r="G84" i="1"/>
  <c r="F84" i="1"/>
  <c r="H84" i="1" s="1"/>
  <c r="J84" i="1" s="1"/>
  <c r="L84" i="1" s="1"/>
  <c r="T83" i="1"/>
  <c r="I83" i="1"/>
  <c r="J83" i="1" s="1"/>
  <c r="L83" i="1" s="1"/>
  <c r="H83" i="1"/>
  <c r="G83" i="1"/>
  <c r="F83" i="1"/>
  <c r="T82" i="1"/>
  <c r="H82" i="1"/>
  <c r="G82" i="1"/>
  <c r="I82" i="1" s="1"/>
  <c r="J82" i="1" s="1"/>
  <c r="L82" i="1" s="1"/>
  <c r="F82" i="1"/>
  <c r="T81" i="1"/>
  <c r="G81" i="1"/>
  <c r="I81" i="1" s="1"/>
  <c r="J81" i="1" s="1"/>
  <c r="L81" i="1" s="1"/>
  <c r="F81" i="1"/>
  <c r="H81" i="1" s="1"/>
  <c r="T80" i="1"/>
  <c r="I80" i="1"/>
  <c r="G80" i="1"/>
  <c r="F80" i="1"/>
  <c r="H80" i="1" s="1"/>
  <c r="T79" i="1"/>
  <c r="I79" i="1"/>
  <c r="J79" i="1" s="1"/>
  <c r="L79" i="1" s="1"/>
  <c r="H79" i="1"/>
  <c r="G79" i="1"/>
  <c r="F79" i="1"/>
  <c r="T78" i="1"/>
  <c r="H78" i="1"/>
  <c r="G78" i="1"/>
  <c r="I78" i="1" s="1"/>
  <c r="J78" i="1" s="1"/>
  <c r="L78" i="1" s="1"/>
  <c r="F78" i="1"/>
  <c r="T77" i="1"/>
  <c r="G77" i="1"/>
  <c r="I77" i="1" s="1"/>
  <c r="J77" i="1" s="1"/>
  <c r="L77" i="1" s="1"/>
  <c r="F77" i="1"/>
  <c r="H77" i="1" s="1"/>
  <c r="T76" i="1"/>
  <c r="I76" i="1"/>
  <c r="G76" i="1"/>
  <c r="F76" i="1"/>
  <c r="H76" i="1" s="1"/>
  <c r="J76" i="1" s="1"/>
  <c r="L76" i="1" s="1"/>
  <c r="T75" i="1"/>
  <c r="I75" i="1"/>
  <c r="J75" i="1" s="1"/>
  <c r="L75" i="1" s="1"/>
  <c r="H75" i="1"/>
  <c r="G75" i="1"/>
  <c r="F75" i="1"/>
  <c r="T74" i="1"/>
  <c r="H74" i="1"/>
  <c r="G74" i="1"/>
  <c r="I74" i="1" s="1"/>
  <c r="F74" i="1"/>
  <c r="T73" i="1"/>
  <c r="G73" i="1"/>
  <c r="I73" i="1" s="1"/>
  <c r="J73" i="1" s="1"/>
  <c r="L73" i="1" s="1"/>
  <c r="F73" i="1"/>
  <c r="H73" i="1" s="1"/>
  <c r="T72" i="1"/>
  <c r="I72" i="1"/>
  <c r="J72" i="1" s="1"/>
  <c r="L72" i="1" s="1"/>
  <c r="G72" i="1"/>
  <c r="F72" i="1"/>
  <c r="H72" i="1" s="1"/>
  <c r="T71" i="1"/>
  <c r="I71" i="1"/>
  <c r="H71" i="1"/>
  <c r="G71" i="1"/>
  <c r="F71" i="1"/>
  <c r="T70" i="1"/>
  <c r="H70" i="1"/>
  <c r="G70" i="1"/>
  <c r="I70" i="1" s="1"/>
  <c r="J70" i="1" s="1"/>
  <c r="L70" i="1" s="1"/>
  <c r="F70" i="1"/>
  <c r="T69" i="1"/>
  <c r="G69" i="1"/>
  <c r="I69" i="1" s="1"/>
  <c r="F69" i="1"/>
  <c r="H69" i="1" s="1"/>
  <c r="T68" i="1"/>
  <c r="I68" i="1"/>
  <c r="G68" i="1"/>
  <c r="F68" i="1"/>
  <c r="H68" i="1" s="1"/>
  <c r="J68" i="1" s="1"/>
  <c r="L68" i="1" s="1"/>
  <c r="T67" i="1"/>
  <c r="I67" i="1"/>
  <c r="J67" i="1" s="1"/>
  <c r="L67" i="1" s="1"/>
  <c r="H67" i="1"/>
  <c r="G67" i="1"/>
  <c r="F67" i="1"/>
  <c r="T66" i="1"/>
  <c r="H66" i="1"/>
  <c r="G66" i="1"/>
  <c r="I66" i="1" s="1"/>
  <c r="F66" i="1"/>
  <c r="T65" i="1"/>
  <c r="G65" i="1"/>
  <c r="I65" i="1" s="1"/>
  <c r="F65" i="1"/>
  <c r="H65" i="1" s="1"/>
  <c r="J65" i="1" s="1"/>
  <c r="L65" i="1" s="1"/>
  <c r="T64" i="1"/>
  <c r="I64" i="1"/>
  <c r="G64" i="1"/>
  <c r="F64" i="1"/>
  <c r="H64" i="1" s="1"/>
  <c r="T63" i="1"/>
  <c r="I63" i="1"/>
  <c r="H63" i="1"/>
  <c r="G63" i="1"/>
  <c r="F63" i="1"/>
  <c r="T62" i="1"/>
  <c r="H62" i="1"/>
  <c r="G62" i="1"/>
  <c r="I62" i="1" s="1"/>
  <c r="J62" i="1" s="1"/>
  <c r="L62" i="1" s="1"/>
  <c r="F62" i="1"/>
  <c r="T61" i="1"/>
  <c r="G61" i="1"/>
  <c r="I61" i="1" s="1"/>
  <c r="F61" i="1"/>
  <c r="H61" i="1" s="1"/>
  <c r="T60" i="1"/>
  <c r="J60" i="1"/>
  <c r="L60" i="1" s="1"/>
  <c r="I60" i="1"/>
  <c r="G60" i="1"/>
  <c r="F60" i="1"/>
  <c r="H60" i="1" s="1"/>
  <c r="T59" i="1"/>
  <c r="I59" i="1"/>
  <c r="J59" i="1" s="1"/>
  <c r="L59" i="1" s="1"/>
  <c r="H59" i="1"/>
  <c r="G59" i="1"/>
  <c r="F59" i="1"/>
  <c r="T58" i="1"/>
  <c r="H58" i="1"/>
  <c r="G58" i="1"/>
  <c r="I58" i="1" s="1"/>
  <c r="J58" i="1" s="1"/>
  <c r="L58" i="1" s="1"/>
  <c r="F58" i="1"/>
  <c r="T57" i="1"/>
  <c r="G57" i="1"/>
  <c r="I57" i="1" s="1"/>
  <c r="J57" i="1" s="1"/>
  <c r="L57" i="1" s="1"/>
  <c r="F57" i="1"/>
  <c r="H57" i="1" s="1"/>
  <c r="T56" i="1"/>
  <c r="I56" i="1"/>
  <c r="J56" i="1" s="1"/>
  <c r="L56" i="1" s="1"/>
  <c r="G56" i="1"/>
  <c r="F56" i="1"/>
  <c r="H56" i="1" s="1"/>
  <c r="T55" i="1"/>
  <c r="I55" i="1"/>
  <c r="J55" i="1" s="1"/>
  <c r="L55" i="1" s="1"/>
  <c r="H55" i="1"/>
  <c r="G55" i="1"/>
  <c r="F55" i="1"/>
  <c r="T54" i="1"/>
  <c r="H54" i="1"/>
  <c r="G54" i="1"/>
  <c r="I54" i="1" s="1"/>
  <c r="F54" i="1"/>
  <c r="T53" i="1"/>
  <c r="G53" i="1"/>
  <c r="I53" i="1" s="1"/>
  <c r="F53" i="1"/>
  <c r="H53" i="1" s="1"/>
  <c r="J53" i="1" s="1"/>
  <c r="L53" i="1" s="1"/>
  <c r="T52" i="1"/>
  <c r="G52" i="1"/>
  <c r="I52" i="1" s="1"/>
  <c r="J52" i="1" s="1"/>
  <c r="L52" i="1" s="1"/>
  <c r="F52" i="1"/>
  <c r="H52" i="1" s="1"/>
  <c r="T51" i="1"/>
  <c r="G51" i="1"/>
  <c r="I51" i="1" s="1"/>
  <c r="J51" i="1" s="1"/>
  <c r="L51" i="1" s="1"/>
  <c r="F51" i="1"/>
  <c r="H51" i="1" s="1"/>
  <c r="T50" i="1"/>
  <c r="G50" i="1"/>
  <c r="I50" i="1" s="1"/>
  <c r="F50" i="1"/>
  <c r="H50" i="1" s="1"/>
  <c r="T49" i="1"/>
  <c r="I49" i="1"/>
  <c r="J49" i="1" s="1"/>
  <c r="L49" i="1" s="1"/>
  <c r="G49" i="1"/>
  <c r="F49" i="1"/>
  <c r="H49" i="1" s="1"/>
  <c r="T48" i="1"/>
  <c r="H48" i="1"/>
  <c r="G48" i="1"/>
  <c r="I48" i="1" s="1"/>
  <c r="J48" i="1" s="1"/>
  <c r="L48" i="1" s="1"/>
  <c r="F48" i="1"/>
  <c r="T47" i="1"/>
  <c r="I47" i="1"/>
  <c r="G47" i="1"/>
  <c r="F47" i="1"/>
  <c r="H47" i="1" s="1"/>
  <c r="J47" i="1" s="1"/>
  <c r="L47" i="1" s="1"/>
  <c r="T46" i="1"/>
  <c r="I46" i="1"/>
  <c r="J46" i="1" s="1"/>
  <c r="L46" i="1" s="1"/>
  <c r="H46" i="1"/>
  <c r="G46" i="1"/>
  <c r="F46" i="1"/>
  <c r="T45" i="1"/>
  <c r="H45" i="1"/>
  <c r="G45" i="1"/>
  <c r="I45" i="1" s="1"/>
  <c r="J45" i="1" s="1"/>
  <c r="L45" i="1" s="1"/>
  <c r="F45" i="1"/>
  <c r="T44" i="1"/>
  <c r="G44" i="1"/>
  <c r="I44" i="1" s="1"/>
  <c r="J44" i="1" s="1"/>
  <c r="L44" i="1" s="1"/>
  <c r="F44" i="1"/>
  <c r="H44" i="1" s="1"/>
  <c r="T43" i="1"/>
  <c r="G43" i="1"/>
  <c r="I43" i="1" s="1"/>
  <c r="J43" i="1" s="1"/>
  <c r="L43" i="1" s="1"/>
  <c r="F43" i="1"/>
  <c r="H43" i="1" s="1"/>
  <c r="T42" i="1"/>
  <c r="G42" i="1"/>
  <c r="I42" i="1" s="1"/>
  <c r="J42" i="1" s="1"/>
  <c r="L42" i="1" s="1"/>
  <c r="F42" i="1"/>
  <c r="H42" i="1" s="1"/>
  <c r="T41" i="1"/>
  <c r="I41" i="1"/>
  <c r="G41" i="1"/>
  <c r="F41" i="1"/>
  <c r="H41" i="1" s="1"/>
  <c r="T40" i="1"/>
  <c r="H40" i="1"/>
  <c r="G40" i="1"/>
  <c r="I40" i="1" s="1"/>
  <c r="J40" i="1" s="1"/>
  <c r="L40" i="1" s="1"/>
  <c r="F40" i="1"/>
  <c r="T39" i="1"/>
  <c r="I39" i="1"/>
  <c r="G39" i="1"/>
  <c r="F39" i="1"/>
  <c r="H39" i="1" s="1"/>
  <c r="J39" i="1" s="1"/>
  <c r="L39" i="1" s="1"/>
  <c r="T38" i="1"/>
  <c r="I38" i="1"/>
  <c r="J38" i="1" s="1"/>
  <c r="L38" i="1" s="1"/>
  <c r="H38" i="1"/>
  <c r="G38" i="1"/>
  <c r="F38" i="1"/>
  <c r="T37" i="1"/>
  <c r="H37" i="1"/>
  <c r="G37" i="1"/>
  <c r="I37" i="1" s="1"/>
  <c r="J37" i="1" s="1"/>
  <c r="L37" i="1" s="1"/>
  <c r="F37" i="1"/>
  <c r="T36" i="1"/>
  <c r="G36" i="1"/>
  <c r="I36" i="1" s="1"/>
  <c r="J36" i="1" s="1"/>
  <c r="L36" i="1" s="1"/>
  <c r="F36" i="1"/>
  <c r="H36" i="1" s="1"/>
  <c r="T35" i="1"/>
  <c r="G35" i="1"/>
  <c r="I35" i="1" s="1"/>
  <c r="F35" i="1"/>
  <c r="H35" i="1" s="1"/>
  <c r="T34" i="1"/>
  <c r="G34" i="1"/>
  <c r="I34" i="1" s="1"/>
  <c r="J34" i="1" s="1"/>
  <c r="L34" i="1" s="1"/>
  <c r="F34" i="1"/>
  <c r="H34" i="1" s="1"/>
  <c r="T33" i="1"/>
  <c r="M33" i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I33" i="1"/>
  <c r="J33" i="1" s="1"/>
  <c r="L33" i="1" s="1"/>
  <c r="G33" i="1"/>
  <c r="F33" i="1"/>
  <c r="H33" i="1" s="1"/>
  <c r="T32" i="1"/>
  <c r="N32" i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M32" i="1"/>
  <c r="H32" i="1"/>
  <c r="G32" i="1"/>
  <c r="I32" i="1" s="1"/>
  <c r="J32" i="1" s="1"/>
  <c r="L32" i="1" s="1"/>
  <c r="F32" i="1"/>
  <c r="T31" i="1"/>
  <c r="U31" i="1"/>
  <c r="T30" i="1"/>
  <c r="T29" i="1"/>
  <c r="U29" i="1" s="1"/>
  <c r="T28" i="1"/>
  <c r="T27" i="1"/>
  <c r="U27" i="1"/>
  <c r="U26" i="1"/>
  <c r="T26" i="1"/>
  <c r="U25" i="1"/>
  <c r="T25" i="1"/>
  <c r="T24" i="1"/>
  <c r="U24" i="1"/>
  <c r="T23" i="1"/>
  <c r="U23" i="1"/>
  <c r="T22" i="1"/>
  <c r="U22" i="1"/>
  <c r="T21" i="1"/>
  <c r="U21" i="1" s="1"/>
  <c r="T20" i="1"/>
  <c r="T19" i="1"/>
  <c r="U19" i="1"/>
  <c r="U18" i="1"/>
  <c r="T18" i="1"/>
  <c r="U17" i="1"/>
  <c r="T17" i="1"/>
  <c r="T16" i="1"/>
  <c r="U16" i="1"/>
  <c r="T15" i="1"/>
  <c r="U15" i="1"/>
  <c r="T14" i="1"/>
  <c r="T13" i="1"/>
  <c r="U13" i="1" s="1"/>
  <c r="T12" i="1"/>
  <c r="T11" i="1"/>
  <c r="U11" i="1"/>
  <c r="U10" i="1"/>
  <c r="T10" i="1"/>
  <c r="U9" i="1"/>
  <c r="T9" i="1"/>
  <c r="T8" i="1"/>
  <c r="U8" i="1"/>
  <c r="T7" i="1"/>
  <c r="U7" i="1"/>
  <c r="T6" i="1"/>
  <c r="U6" i="1"/>
  <c r="T5" i="1"/>
  <c r="U5" i="1" s="1"/>
  <c r="T4" i="1"/>
  <c r="U3" i="1"/>
  <c r="B14" i="1"/>
  <c r="B13" i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J9" i="1"/>
  <c r="L9" i="1" s="1"/>
  <c r="J8" i="1"/>
  <c r="L8" i="1" s="1"/>
  <c r="J7" i="1"/>
  <c r="L7" i="1" s="1"/>
  <c r="J6" i="1"/>
  <c r="L6" i="1" s="1"/>
  <c r="J5" i="1"/>
  <c r="L5" i="1" s="1"/>
  <c r="J4" i="1"/>
  <c r="L4" i="1" s="1"/>
  <c r="L3" i="1"/>
  <c r="J3" i="1"/>
  <c r="R3" i="1"/>
  <c r="Q3" i="1"/>
  <c r="I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G31" i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F31" i="1"/>
  <c r="H31" i="1" s="1"/>
  <c r="Q32" i="1" s="1"/>
  <c r="Q33" i="1" s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P6" i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G6" i="1"/>
  <c r="F6" i="1"/>
  <c r="P5" i="1"/>
  <c r="N5" i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M5" i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G5" i="1"/>
  <c r="F5" i="1"/>
  <c r="G4" i="1"/>
  <c r="F4" i="1"/>
  <c r="O4" i="1"/>
  <c r="N4" i="1"/>
  <c r="M4" i="1"/>
  <c r="P4" i="1"/>
  <c r="G3" i="1"/>
  <c r="F3" i="1"/>
  <c r="B11" i="1"/>
  <c r="B10" i="1"/>
  <c r="R217" i="1" l="1"/>
  <c r="U216" i="1"/>
  <c r="R213" i="1"/>
  <c r="U213" i="1" s="1"/>
  <c r="O212" i="1"/>
  <c r="O213" i="1" s="1"/>
  <c r="P212" i="1"/>
  <c r="P213" i="1" s="1"/>
  <c r="Q212" i="1"/>
  <c r="Q213" i="1" s="1"/>
  <c r="J171" i="1"/>
  <c r="L171" i="1" s="1"/>
  <c r="J173" i="1"/>
  <c r="L173" i="1" s="1"/>
  <c r="J176" i="1"/>
  <c r="L176" i="1" s="1"/>
  <c r="J168" i="1"/>
  <c r="L168" i="1" s="1"/>
  <c r="J166" i="1"/>
  <c r="L166" i="1" s="1"/>
  <c r="R167" i="1"/>
  <c r="J172" i="1"/>
  <c r="L172" i="1" s="1"/>
  <c r="J177" i="1"/>
  <c r="L177" i="1" s="1"/>
  <c r="Q169" i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Q205" i="1" s="1"/>
  <c r="Q206" i="1" s="1"/>
  <c r="Q207" i="1" s="1"/>
  <c r="Q208" i="1" s="1"/>
  <c r="Q209" i="1" s="1"/>
  <c r="Q210" i="1" s="1"/>
  <c r="Q211" i="1" s="1"/>
  <c r="J199" i="1"/>
  <c r="L199" i="1" s="1"/>
  <c r="J190" i="1"/>
  <c r="L190" i="1" s="1"/>
  <c r="J193" i="1"/>
  <c r="L193" i="1" s="1"/>
  <c r="J209" i="1"/>
  <c r="L209" i="1" s="1"/>
  <c r="J198" i="1"/>
  <c r="L198" i="1" s="1"/>
  <c r="J206" i="1"/>
  <c r="L206" i="1" s="1"/>
  <c r="O166" i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J182" i="1"/>
  <c r="L182" i="1" s="1"/>
  <c r="J200" i="1"/>
  <c r="L200" i="1" s="1"/>
  <c r="J41" i="1"/>
  <c r="L41" i="1" s="1"/>
  <c r="J35" i="1"/>
  <c r="L35" i="1" s="1"/>
  <c r="J50" i="1"/>
  <c r="L50" i="1" s="1"/>
  <c r="Q34" i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  <c r="Q164" i="1" s="1"/>
  <c r="Q165" i="1" s="1"/>
  <c r="J31" i="1"/>
  <c r="L31" i="1" s="1"/>
  <c r="J74" i="1"/>
  <c r="L74" i="1" s="1"/>
  <c r="J80" i="1"/>
  <c r="L80" i="1" s="1"/>
  <c r="J85" i="1"/>
  <c r="L85" i="1" s="1"/>
  <c r="J88" i="1"/>
  <c r="L88" i="1" s="1"/>
  <c r="J93" i="1"/>
  <c r="L93" i="1" s="1"/>
  <c r="J96" i="1"/>
  <c r="L96" i="1" s="1"/>
  <c r="J99" i="1"/>
  <c r="L99" i="1" s="1"/>
  <c r="J101" i="1"/>
  <c r="L101" i="1" s="1"/>
  <c r="J104" i="1"/>
  <c r="L104" i="1" s="1"/>
  <c r="O32" i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J64" i="1"/>
  <c r="L64" i="1" s="1"/>
  <c r="J54" i="1"/>
  <c r="L54" i="1" s="1"/>
  <c r="J61" i="1"/>
  <c r="L61" i="1" s="1"/>
  <c r="J63" i="1"/>
  <c r="L63" i="1" s="1"/>
  <c r="R32" i="1"/>
  <c r="J69" i="1"/>
  <c r="L69" i="1" s="1"/>
  <c r="J71" i="1"/>
  <c r="L71" i="1" s="1"/>
  <c r="J66" i="1"/>
  <c r="L66" i="1" s="1"/>
  <c r="J143" i="1"/>
  <c r="L143" i="1" s="1"/>
  <c r="J158" i="1"/>
  <c r="L158" i="1" s="1"/>
  <c r="J118" i="1"/>
  <c r="L118" i="1" s="1"/>
  <c r="J126" i="1"/>
  <c r="L126" i="1" s="1"/>
  <c r="J133" i="1"/>
  <c r="L133" i="1" s="1"/>
  <c r="J139" i="1"/>
  <c r="L139" i="1" s="1"/>
  <c r="J150" i="1"/>
  <c r="L150" i="1" s="1"/>
  <c r="J135" i="1"/>
  <c r="L135" i="1" s="1"/>
  <c r="J142" i="1"/>
  <c r="L142" i="1" s="1"/>
  <c r="J117" i="1"/>
  <c r="L117" i="1" s="1"/>
  <c r="J125" i="1"/>
  <c r="L125" i="1" s="1"/>
  <c r="J145" i="1"/>
  <c r="L145" i="1" s="1"/>
  <c r="J149" i="1"/>
  <c r="L149" i="1" s="1"/>
  <c r="J165" i="1"/>
  <c r="L165" i="1" s="1"/>
  <c r="J109" i="1"/>
  <c r="L109" i="1" s="1"/>
  <c r="J120" i="1"/>
  <c r="L120" i="1" s="1"/>
  <c r="J152" i="1"/>
  <c r="L152" i="1" s="1"/>
  <c r="J155" i="1"/>
  <c r="L155" i="1" s="1"/>
  <c r="J105" i="1"/>
  <c r="L105" i="1" s="1"/>
  <c r="J141" i="1"/>
  <c r="L141" i="1" s="1"/>
  <c r="J147" i="1"/>
  <c r="L147" i="1" s="1"/>
  <c r="J151" i="1"/>
  <c r="L151" i="1" s="1"/>
  <c r="R4" i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Q4" i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O5" i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R218" i="1" l="1"/>
  <c r="U218" i="1" s="1"/>
  <c r="U217" i="1"/>
  <c r="U212" i="1"/>
  <c r="R168" i="1"/>
  <c r="U167" i="1"/>
  <c r="R33" i="1"/>
  <c r="U32" i="1"/>
  <c r="R169" i="1" l="1"/>
  <c r="U168" i="1"/>
  <c r="R34" i="1"/>
  <c r="U33" i="1"/>
  <c r="R170" i="1" l="1"/>
  <c r="U169" i="1"/>
  <c r="U34" i="1"/>
  <c r="R35" i="1"/>
  <c r="R171" i="1" l="1"/>
  <c r="U170" i="1"/>
  <c r="U35" i="1"/>
  <c r="R36" i="1"/>
  <c r="R172" i="1" l="1"/>
  <c r="U171" i="1"/>
  <c r="U36" i="1"/>
  <c r="R37" i="1"/>
  <c r="U172" i="1" l="1"/>
  <c r="R173" i="1"/>
  <c r="U37" i="1"/>
  <c r="R38" i="1"/>
  <c r="U173" i="1" l="1"/>
  <c r="R174" i="1"/>
  <c r="R39" i="1"/>
  <c r="U38" i="1"/>
  <c r="U174" i="1" l="1"/>
  <c r="R175" i="1"/>
  <c r="R40" i="1"/>
  <c r="U39" i="1"/>
  <c r="R176" i="1" l="1"/>
  <c r="U175" i="1"/>
  <c r="R41" i="1"/>
  <c r="U40" i="1"/>
  <c r="R177" i="1" l="1"/>
  <c r="U176" i="1"/>
  <c r="U41" i="1"/>
  <c r="R42" i="1"/>
  <c r="R178" i="1" l="1"/>
  <c r="U177" i="1"/>
  <c r="U42" i="1"/>
  <c r="R43" i="1"/>
  <c r="U178" i="1" l="1"/>
  <c r="R179" i="1"/>
  <c r="U43" i="1"/>
  <c r="R44" i="1"/>
  <c r="R180" i="1" l="1"/>
  <c r="U179" i="1"/>
  <c r="U44" i="1"/>
  <c r="R45" i="1"/>
  <c r="R181" i="1" l="1"/>
  <c r="U180" i="1"/>
  <c r="R46" i="1"/>
  <c r="U45" i="1"/>
  <c r="U181" i="1" l="1"/>
  <c r="R182" i="1"/>
  <c r="R47" i="1"/>
  <c r="U46" i="1"/>
  <c r="U182" i="1" l="1"/>
  <c r="R183" i="1"/>
  <c r="R48" i="1"/>
  <c r="U47" i="1"/>
  <c r="U183" i="1" l="1"/>
  <c r="R184" i="1"/>
  <c r="R49" i="1"/>
  <c r="U48" i="1"/>
  <c r="U184" i="1" l="1"/>
  <c r="R185" i="1"/>
  <c r="U49" i="1"/>
  <c r="R50" i="1"/>
  <c r="U185" i="1" l="1"/>
  <c r="R186" i="1"/>
  <c r="U50" i="1"/>
  <c r="R51" i="1"/>
  <c r="R187" i="1" l="1"/>
  <c r="U186" i="1"/>
  <c r="R52" i="1"/>
  <c r="U51" i="1"/>
  <c r="R188" i="1" l="1"/>
  <c r="U187" i="1"/>
  <c r="R53" i="1"/>
  <c r="U52" i="1"/>
  <c r="R189" i="1" l="1"/>
  <c r="U188" i="1"/>
  <c r="R54" i="1"/>
  <c r="U53" i="1"/>
  <c r="U189" i="1" l="1"/>
  <c r="R190" i="1"/>
  <c r="R55" i="1"/>
  <c r="U54" i="1"/>
  <c r="U190" i="1" l="1"/>
  <c r="R191" i="1"/>
  <c r="U55" i="1"/>
  <c r="R56" i="1"/>
  <c r="U191" i="1" l="1"/>
  <c r="R192" i="1"/>
  <c r="U56" i="1"/>
  <c r="R57" i="1"/>
  <c r="U192" i="1" l="1"/>
  <c r="R193" i="1"/>
  <c r="U57" i="1"/>
  <c r="R58" i="1"/>
  <c r="R194" i="1" l="1"/>
  <c r="U193" i="1"/>
  <c r="U58" i="1"/>
  <c r="R59" i="1"/>
  <c r="R195" i="1" l="1"/>
  <c r="U194" i="1"/>
  <c r="R60" i="1"/>
  <c r="U59" i="1"/>
  <c r="R196" i="1" l="1"/>
  <c r="U195" i="1"/>
  <c r="R61" i="1"/>
  <c r="U60" i="1"/>
  <c r="R197" i="1" l="1"/>
  <c r="U196" i="1"/>
  <c r="R62" i="1"/>
  <c r="U61" i="1"/>
  <c r="R198" i="1" l="1"/>
  <c r="U197" i="1"/>
  <c r="R63" i="1"/>
  <c r="U62" i="1"/>
  <c r="U198" i="1" l="1"/>
  <c r="R199" i="1"/>
  <c r="U63" i="1"/>
  <c r="R64" i="1"/>
  <c r="U199" i="1" l="1"/>
  <c r="R200" i="1"/>
  <c r="U64" i="1"/>
  <c r="R65" i="1"/>
  <c r="U200" i="1" l="1"/>
  <c r="R201" i="1"/>
  <c r="U65" i="1"/>
  <c r="R66" i="1"/>
  <c r="U201" i="1" l="1"/>
  <c r="R202" i="1"/>
  <c r="U66" i="1"/>
  <c r="R67" i="1"/>
  <c r="R203" i="1" l="1"/>
  <c r="U202" i="1"/>
  <c r="R68" i="1"/>
  <c r="U67" i="1"/>
  <c r="R204" i="1" l="1"/>
  <c r="U203" i="1"/>
  <c r="R69" i="1"/>
  <c r="U68" i="1"/>
  <c r="R205" i="1" l="1"/>
  <c r="U204" i="1"/>
  <c r="R70" i="1"/>
  <c r="U69" i="1"/>
  <c r="R206" i="1" l="1"/>
  <c r="U205" i="1"/>
  <c r="R71" i="1"/>
  <c r="U70" i="1"/>
  <c r="U206" i="1" l="1"/>
  <c r="R207" i="1"/>
  <c r="U71" i="1"/>
  <c r="R72" i="1"/>
  <c r="U207" i="1" l="1"/>
  <c r="R208" i="1"/>
  <c r="U72" i="1"/>
  <c r="R73" i="1"/>
  <c r="U208" i="1" l="1"/>
  <c r="R209" i="1"/>
  <c r="U73" i="1"/>
  <c r="R74" i="1"/>
  <c r="U209" i="1" l="1"/>
  <c r="R210" i="1"/>
  <c r="U74" i="1"/>
  <c r="R75" i="1"/>
  <c r="R211" i="1" l="1"/>
  <c r="U210" i="1"/>
  <c r="R76" i="1"/>
  <c r="U75" i="1"/>
  <c r="U211" i="1" l="1"/>
  <c r="R77" i="1"/>
  <c r="U76" i="1"/>
  <c r="R78" i="1" l="1"/>
  <c r="U77" i="1"/>
  <c r="U78" i="1" l="1"/>
  <c r="R79" i="1"/>
  <c r="U79" i="1" l="1"/>
  <c r="R80" i="1"/>
  <c r="U80" i="1" l="1"/>
  <c r="R81" i="1"/>
  <c r="U81" i="1" l="1"/>
  <c r="R82" i="1"/>
  <c r="R83" i="1" l="1"/>
  <c r="U82" i="1"/>
  <c r="R84" i="1" l="1"/>
  <c r="U83" i="1"/>
  <c r="R85" i="1" l="1"/>
  <c r="U84" i="1"/>
  <c r="R86" i="1" l="1"/>
  <c r="U85" i="1"/>
  <c r="U86" i="1" l="1"/>
  <c r="R87" i="1"/>
  <c r="U87" i="1" l="1"/>
  <c r="R88" i="1"/>
  <c r="U88" i="1" l="1"/>
  <c r="R89" i="1"/>
  <c r="U89" i="1" l="1"/>
  <c r="R90" i="1"/>
  <c r="R91" i="1" l="1"/>
  <c r="U90" i="1"/>
  <c r="R92" i="1" l="1"/>
  <c r="U91" i="1"/>
  <c r="R93" i="1" l="1"/>
  <c r="U92" i="1"/>
  <c r="R94" i="1" l="1"/>
  <c r="U93" i="1"/>
  <c r="U94" i="1" l="1"/>
  <c r="R95" i="1"/>
  <c r="U95" i="1" l="1"/>
  <c r="R96" i="1"/>
  <c r="U96" i="1" l="1"/>
  <c r="R97" i="1"/>
  <c r="U97" i="1" l="1"/>
  <c r="R98" i="1"/>
  <c r="R99" i="1" l="1"/>
  <c r="U98" i="1"/>
  <c r="R100" i="1" l="1"/>
  <c r="U99" i="1"/>
  <c r="R101" i="1" l="1"/>
  <c r="U100" i="1"/>
  <c r="R102" i="1" l="1"/>
  <c r="U101" i="1"/>
  <c r="U102" i="1" l="1"/>
  <c r="R103" i="1"/>
  <c r="R104" i="1" l="1"/>
  <c r="U103" i="1"/>
  <c r="R105" i="1" l="1"/>
  <c r="U104" i="1"/>
  <c r="R106" i="1" l="1"/>
  <c r="U105" i="1"/>
  <c r="R107" i="1" l="1"/>
  <c r="U106" i="1"/>
  <c r="R108" i="1" l="1"/>
  <c r="U107" i="1"/>
  <c r="R109" i="1" l="1"/>
  <c r="U108" i="1"/>
  <c r="U109" i="1" l="1"/>
  <c r="R110" i="1"/>
  <c r="U110" i="1" l="1"/>
  <c r="R111" i="1"/>
  <c r="U111" i="1" l="1"/>
  <c r="R112" i="1"/>
  <c r="U112" i="1" l="1"/>
  <c r="R113" i="1"/>
  <c r="R114" i="1" l="1"/>
  <c r="U113" i="1"/>
  <c r="R115" i="1" l="1"/>
  <c r="U114" i="1"/>
  <c r="R116" i="1" l="1"/>
  <c r="U115" i="1"/>
  <c r="R117" i="1" l="1"/>
  <c r="U116" i="1"/>
  <c r="U117" i="1" l="1"/>
  <c r="R118" i="1"/>
  <c r="U118" i="1" l="1"/>
  <c r="R119" i="1"/>
  <c r="U119" i="1" l="1"/>
  <c r="R120" i="1"/>
  <c r="U120" i="1" l="1"/>
  <c r="R121" i="1"/>
  <c r="R122" i="1" l="1"/>
  <c r="U121" i="1"/>
  <c r="R123" i="1" l="1"/>
  <c r="U122" i="1"/>
  <c r="R124" i="1" l="1"/>
  <c r="U123" i="1"/>
  <c r="R125" i="1" l="1"/>
  <c r="U124" i="1"/>
  <c r="U125" i="1" l="1"/>
  <c r="R126" i="1"/>
  <c r="U126" i="1" l="1"/>
  <c r="R127" i="1"/>
  <c r="U127" i="1" l="1"/>
  <c r="R128" i="1"/>
  <c r="U128" i="1" l="1"/>
  <c r="R129" i="1"/>
  <c r="R130" i="1" l="1"/>
  <c r="U129" i="1"/>
  <c r="R131" i="1" l="1"/>
  <c r="U130" i="1"/>
  <c r="R132" i="1" l="1"/>
  <c r="U131" i="1"/>
  <c r="R133" i="1" l="1"/>
  <c r="U132" i="1"/>
  <c r="U133" i="1" l="1"/>
  <c r="R134" i="1"/>
  <c r="U134" i="1" l="1"/>
  <c r="R135" i="1"/>
  <c r="U135" i="1" l="1"/>
  <c r="R136" i="1"/>
  <c r="U136" i="1" l="1"/>
  <c r="R137" i="1"/>
  <c r="R138" i="1" l="1"/>
  <c r="U137" i="1"/>
  <c r="R139" i="1" l="1"/>
  <c r="U138" i="1"/>
  <c r="R140" i="1" l="1"/>
  <c r="U139" i="1"/>
  <c r="R141" i="1" l="1"/>
  <c r="U140" i="1"/>
  <c r="U141" i="1" l="1"/>
  <c r="R142" i="1"/>
  <c r="U142" i="1" l="1"/>
  <c r="R143" i="1"/>
  <c r="U143" i="1" l="1"/>
  <c r="R144" i="1"/>
  <c r="U144" i="1" l="1"/>
  <c r="R145" i="1"/>
  <c r="R146" i="1" l="1"/>
  <c r="U145" i="1"/>
  <c r="R147" i="1" l="1"/>
  <c r="U146" i="1"/>
  <c r="R148" i="1" l="1"/>
  <c r="U147" i="1"/>
  <c r="R149" i="1" l="1"/>
  <c r="U148" i="1"/>
  <c r="U149" i="1" l="1"/>
  <c r="R150" i="1"/>
  <c r="U150" i="1" l="1"/>
  <c r="R151" i="1"/>
  <c r="U151" i="1" l="1"/>
  <c r="R152" i="1"/>
  <c r="U152" i="1" l="1"/>
  <c r="R153" i="1"/>
  <c r="R154" i="1" l="1"/>
  <c r="U153" i="1"/>
  <c r="R155" i="1" l="1"/>
  <c r="U154" i="1"/>
  <c r="R156" i="1" l="1"/>
  <c r="U155" i="1"/>
  <c r="R157" i="1" l="1"/>
  <c r="U156" i="1"/>
  <c r="U157" i="1" l="1"/>
  <c r="R158" i="1"/>
  <c r="U158" i="1" l="1"/>
  <c r="R159" i="1"/>
  <c r="U159" i="1" l="1"/>
  <c r="R160" i="1"/>
  <c r="U160" i="1" l="1"/>
  <c r="R161" i="1"/>
  <c r="R162" i="1" l="1"/>
  <c r="U161" i="1"/>
  <c r="R163" i="1" l="1"/>
  <c r="U162" i="1"/>
  <c r="R164" i="1" l="1"/>
  <c r="U163" i="1"/>
  <c r="R165" i="1" l="1"/>
  <c r="U165" i="1" s="1"/>
  <c r="U164" i="1"/>
</calcChain>
</file>

<file path=xl/sharedStrings.xml><?xml version="1.0" encoding="utf-8"?>
<sst xmlns="http://schemas.openxmlformats.org/spreadsheetml/2006/main" count="30" uniqueCount="30">
  <si>
    <t>E</t>
  </si>
  <si>
    <t>Poisson</t>
  </si>
  <si>
    <t>c</t>
  </si>
  <si>
    <t>phi</t>
  </si>
  <si>
    <t>p initial</t>
  </si>
  <si>
    <t>psi</t>
  </si>
  <si>
    <t>q initial</t>
  </si>
  <si>
    <t>G=</t>
  </si>
  <si>
    <t>K=</t>
  </si>
  <si>
    <t>p</t>
  </si>
  <si>
    <t>q</t>
  </si>
  <si>
    <t>d Eps 1</t>
  </si>
  <si>
    <t>d Eps 3</t>
  </si>
  <si>
    <t>d Eps v</t>
  </si>
  <si>
    <t>d Eps q</t>
  </si>
  <si>
    <t>difference</t>
  </si>
  <si>
    <t>dp</t>
  </si>
  <si>
    <t>dq</t>
  </si>
  <si>
    <t>Eps 1</t>
  </si>
  <si>
    <t>Eps 3</t>
  </si>
  <si>
    <t>Eps v</t>
  </si>
  <si>
    <t>Eps q</t>
  </si>
  <si>
    <t>dq/dp</t>
  </si>
  <si>
    <t>Should be</t>
  </si>
  <si>
    <t>Eta</t>
  </si>
  <si>
    <t>sin Phi</t>
  </si>
  <si>
    <t>cos Phi</t>
  </si>
  <si>
    <t>c*</t>
  </si>
  <si>
    <t>F=</t>
  </si>
  <si>
    <t>switch to elasto-plastic behaviour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</si>
</sst>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18"/>
  <sheetViews>
    <sheetView tabSelected="1" workbookViewId="0">
      <selection activeCell="Z199" sqref="Z199"/>
    </sheetView>
  </sheetViews>
  <sheetFormatPr defaultRowHeight="15" x14ac:dyDescent="0.25"/>
  <cols>
    <col min="7" max="7" width="12" bestFit="1" customWidth="1"/>
    <col min="16" max="16" width="12" bestFit="1" customWidth="1"/>
  </cols>
  <sheetData>
    <row r="2" spans="1:21" x14ac:dyDescent="0.25">
      <c r="A2" t="s">
        <v>0</v>
      </c>
      <c r="B2">
        <v>10000</v>
      </c>
      <c r="D2" t="s">
        <v>11</v>
      </c>
      <c r="E2" t="s">
        <v>12</v>
      </c>
      <c r="F2" t="s">
        <v>13</v>
      </c>
      <c r="G2" t="s">
        <v>14</v>
      </c>
      <c r="H2" t="s">
        <v>16</v>
      </c>
      <c r="I2" t="s">
        <v>17</v>
      </c>
      <c r="J2" t="s">
        <v>22</v>
      </c>
      <c r="K2" t="s">
        <v>23</v>
      </c>
      <c r="L2" t="s">
        <v>15</v>
      </c>
      <c r="M2" t="s">
        <v>18</v>
      </c>
      <c r="N2" t="s">
        <v>19</v>
      </c>
      <c r="O2" t="s">
        <v>20</v>
      </c>
      <c r="P2" t="s">
        <v>21</v>
      </c>
      <c r="Q2" t="s">
        <v>9</v>
      </c>
      <c r="R2" t="s">
        <v>10</v>
      </c>
      <c r="S2" t="s">
        <v>24</v>
      </c>
      <c r="T2" t="s">
        <v>27</v>
      </c>
      <c r="U2" t="s">
        <v>28</v>
      </c>
    </row>
    <row r="3" spans="1:21" x14ac:dyDescent="0.25">
      <c r="A3" t="s">
        <v>1</v>
      </c>
      <c r="B3">
        <v>0.3</v>
      </c>
      <c r="D3">
        <v>1E-4</v>
      </c>
      <c r="E3">
        <v>-3.0000000000000001E-5</v>
      </c>
      <c r="F3">
        <f>D3+2*E3</f>
        <v>4.0000000000000003E-5</v>
      </c>
      <c r="G3">
        <f>2/3*(D3-E3)</f>
        <v>8.6666666666666668E-5</v>
      </c>
      <c r="H3">
        <f t="shared" ref="H3:H31" si="0">F3*$B$11</f>
        <v>0.33333333333333331</v>
      </c>
      <c r="I3">
        <f t="shared" ref="I3:I31" si="1">G3*3*$B$10</f>
        <v>1.0000000000000002</v>
      </c>
      <c r="J3">
        <f>I3/H3</f>
        <v>3.0000000000000009</v>
      </c>
      <c r="K3">
        <v>3</v>
      </c>
      <c r="L3">
        <f>J3-K3</f>
        <v>0</v>
      </c>
      <c r="M3">
        <v>0</v>
      </c>
      <c r="N3">
        <v>0</v>
      </c>
      <c r="O3">
        <v>0</v>
      </c>
      <c r="P3">
        <v>0</v>
      </c>
      <c r="Q3">
        <f>B6</f>
        <v>100</v>
      </c>
      <c r="R3">
        <f>B8</f>
        <v>0</v>
      </c>
      <c r="S3">
        <f>6*$B$13/(3-$B$13)</f>
        <v>1.1999999999999997</v>
      </c>
      <c r="T3">
        <f>6*$B$4*$B$14/(3-$B$13)</f>
        <v>6.2353829072479581</v>
      </c>
      <c r="U3">
        <f>R3-S3*Q3-T3</f>
        <v>-126.23538290724792</v>
      </c>
    </row>
    <row r="4" spans="1:21" x14ac:dyDescent="0.25">
      <c r="A4" t="s">
        <v>2</v>
      </c>
      <c r="B4">
        <v>3</v>
      </c>
      <c r="D4">
        <v>1E-4</v>
      </c>
      <c r="E4">
        <v>-3.0000000000000001E-5</v>
      </c>
      <c r="F4">
        <f>D4+2*E4</f>
        <v>4.0000000000000003E-5</v>
      </c>
      <c r="G4">
        <f>2/3*(D4-E4)</f>
        <v>8.6666666666666668E-5</v>
      </c>
      <c r="H4">
        <f t="shared" si="0"/>
        <v>0.33333333333333331</v>
      </c>
      <c r="I4">
        <f t="shared" si="1"/>
        <v>1.0000000000000002</v>
      </c>
      <c r="J4">
        <f t="shared" ref="J4:J31" si="2">I4/H4</f>
        <v>3.0000000000000009</v>
      </c>
      <c r="K4">
        <v>3</v>
      </c>
      <c r="L4">
        <f t="shared" ref="L4:L31" si="3">J4-K4</f>
        <v>0</v>
      </c>
      <c r="M4">
        <f t="shared" ref="M4:O4" si="4">M3+D3</f>
        <v>1E-4</v>
      </c>
      <c r="N4">
        <f t="shared" si="4"/>
        <v>-3.0000000000000001E-5</v>
      </c>
      <c r="O4">
        <f t="shared" si="4"/>
        <v>4.0000000000000003E-5</v>
      </c>
      <c r="P4">
        <f>P3+G3</f>
        <v>8.6666666666666668E-5</v>
      </c>
      <c r="Q4">
        <f>Q3+H3</f>
        <v>100.33333333333333</v>
      </c>
      <c r="R4">
        <f>R3+I3</f>
        <v>1.0000000000000002</v>
      </c>
      <c r="S4">
        <f t="shared" ref="S4:S67" si="5">6*$B$13/(3-$B$13)</f>
        <v>1.1999999999999997</v>
      </c>
      <c r="T4">
        <f t="shared" ref="T4:T67" si="6">6*$B$4*$B$14/(3-$B$13)</f>
        <v>6.2353829072479581</v>
      </c>
      <c r="U4">
        <f t="shared" ref="U4:U31" si="7">R4-S4*Q4-T4</f>
        <v>-125.63538290724792</v>
      </c>
    </row>
    <row r="5" spans="1:21" x14ac:dyDescent="0.25">
      <c r="A5" t="s">
        <v>3</v>
      </c>
      <c r="B5">
        <v>30</v>
      </c>
      <c r="D5">
        <v>1E-4</v>
      </c>
      <c r="E5">
        <v>-3.0000000000000001E-5</v>
      </c>
      <c r="F5">
        <f t="shared" ref="F5:F31" si="8">D5+2*E5</f>
        <v>4.0000000000000003E-5</v>
      </c>
      <c r="G5">
        <f t="shared" ref="G5:G31" si="9">2/3*(D5-E5)</f>
        <v>8.6666666666666668E-5</v>
      </c>
      <c r="H5">
        <f t="shared" si="0"/>
        <v>0.33333333333333331</v>
      </c>
      <c r="I5">
        <f t="shared" si="1"/>
        <v>1.0000000000000002</v>
      </c>
      <c r="J5">
        <f t="shared" si="2"/>
        <v>3.0000000000000009</v>
      </c>
      <c r="K5">
        <v>3</v>
      </c>
      <c r="L5">
        <f t="shared" si="3"/>
        <v>0</v>
      </c>
      <c r="M5">
        <f t="shared" ref="M5:M31" si="10">M4+D4</f>
        <v>2.0000000000000001E-4</v>
      </c>
      <c r="N5">
        <f t="shared" ref="N5:N31" si="11">N4+E4</f>
        <v>-6.0000000000000002E-5</v>
      </c>
      <c r="O5">
        <f t="shared" ref="O5:O31" si="12">O4+F4</f>
        <v>8.0000000000000007E-5</v>
      </c>
      <c r="P5">
        <f t="shared" ref="P5:P31" si="13">P4+G4</f>
        <v>1.7333333333333334E-4</v>
      </c>
      <c r="Q5">
        <f t="shared" ref="Q5:Q31" si="14">Q4+H4</f>
        <v>100.66666666666666</v>
      </c>
      <c r="R5">
        <f t="shared" ref="R5:R31" si="15">R4+I4</f>
        <v>2.0000000000000004</v>
      </c>
      <c r="S5">
        <f t="shared" si="5"/>
        <v>1.1999999999999997</v>
      </c>
      <c r="T5">
        <f t="shared" si="6"/>
        <v>6.2353829072479581</v>
      </c>
      <c r="U5">
        <f t="shared" si="7"/>
        <v>-125.03538290724792</v>
      </c>
    </row>
    <row r="6" spans="1:21" x14ac:dyDescent="0.25">
      <c r="A6" t="s">
        <v>4</v>
      </c>
      <c r="B6">
        <v>100</v>
      </c>
      <c r="D6">
        <v>1E-4</v>
      </c>
      <c r="E6">
        <v>-3.0000000000000001E-5</v>
      </c>
      <c r="F6">
        <f t="shared" si="8"/>
        <v>4.0000000000000003E-5</v>
      </c>
      <c r="G6">
        <f t="shared" si="9"/>
        <v>8.6666666666666668E-5</v>
      </c>
      <c r="H6">
        <f t="shared" si="0"/>
        <v>0.33333333333333331</v>
      </c>
      <c r="I6">
        <f t="shared" si="1"/>
        <v>1.0000000000000002</v>
      </c>
      <c r="J6">
        <f t="shared" si="2"/>
        <v>3.0000000000000009</v>
      </c>
      <c r="K6">
        <v>3</v>
      </c>
      <c r="L6">
        <f t="shared" si="3"/>
        <v>0</v>
      </c>
      <c r="M6">
        <f t="shared" si="10"/>
        <v>3.0000000000000003E-4</v>
      </c>
      <c r="N6">
        <f t="shared" si="11"/>
        <v>-9.0000000000000006E-5</v>
      </c>
      <c r="O6">
        <f t="shared" si="12"/>
        <v>1.2000000000000002E-4</v>
      </c>
      <c r="P6">
        <f t="shared" si="13"/>
        <v>2.6000000000000003E-4</v>
      </c>
      <c r="Q6">
        <f t="shared" si="14"/>
        <v>100.99999999999999</v>
      </c>
      <c r="R6">
        <f t="shared" si="15"/>
        <v>3.0000000000000009</v>
      </c>
      <c r="S6">
        <f t="shared" si="5"/>
        <v>1.1999999999999997</v>
      </c>
      <c r="T6">
        <f t="shared" si="6"/>
        <v>6.2353829072479581</v>
      </c>
      <c r="U6">
        <f t="shared" si="7"/>
        <v>-124.43538290724791</v>
      </c>
    </row>
    <row r="7" spans="1:21" x14ac:dyDescent="0.25">
      <c r="A7" t="s">
        <v>5</v>
      </c>
      <c r="B7">
        <v>0</v>
      </c>
      <c r="D7">
        <v>1E-4</v>
      </c>
      <c r="E7">
        <v>-3.0000000000000001E-5</v>
      </c>
      <c r="F7">
        <f t="shared" si="8"/>
        <v>4.0000000000000003E-5</v>
      </c>
      <c r="G7">
        <f t="shared" si="9"/>
        <v>8.6666666666666668E-5</v>
      </c>
      <c r="H7">
        <f t="shared" si="0"/>
        <v>0.33333333333333331</v>
      </c>
      <c r="I7">
        <f t="shared" si="1"/>
        <v>1.0000000000000002</v>
      </c>
      <c r="J7">
        <f t="shared" si="2"/>
        <v>3.0000000000000009</v>
      </c>
      <c r="K7">
        <v>3</v>
      </c>
      <c r="L7">
        <f t="shared" si="3"/>
        <v>0</v>
      </c>
      <c r="M7">
        <f t="shared" si="10"/>
        <v>4.0000000000000002E-4</v>
      </c>
      <c r="N7">
        <f t="shared" si="11"/>
        <v>-1.2E-4</v>
      </c>
      <c r="O7">
        <f t="shared" si="12"/>
        <v>1.6000000000000001E-4</v>
      </c>
      <c r="P7">
        <f t="shared" si="13"/>
        <v>3.4666666666666667E-4</v>
      </c>
      <c r="Q7">
        <f t="shared" si="14"/>
        <v>101.33333333333331</v>
      </c>
      <c r="R7">
        <f t="shared" si="15"/>
        <v>4.0000000000000009</v>
      </c>
      <c r="S7">
        <f t="shared" si="5"/>
        <v>1.1999999999999997</v>
      </c>
      <c r="T7">
        <f t="shared" si="6"/>
        <v>6.2353829072479581</v>
      </c>
      <c r="U7">
        <f t="shared" si="7"/>
        <v>-123.8353829072479</v>
      </c>
    </row>
    <row r="8" spans="1:21" x14ac:dyDescent="0.25">
      <c r="A8" t="s">
        <v>6</v>
      </c>
      <c r="B8">
        <v>0</v>
      </c>
      <c r="D8">
        <v>1E-4</v>
      </c>
      <c r="E8">
        <v>-3.0000000000000001E-5</v>
      </c>
      <c r="F8">
        <f t="shared" si="8"/>
        <v>4.0000000000000003E-5</v>
      </c>
      <c r="G8">
        <f t="shared" si="9"/>
        <v>8.6666666666666668E-5</v>
      </c>
      <c r="H8">
        <f t="shared" si="0"/>
        <v>0.33333333333333331</v>
      </c>
      <c r="I8">
        <f t="shared" si="1"/>
        <v>1.0000000000000002</v>
      </c>
      <c r="J8">
        <f t="shared" si="2"/>
        <v>3.0000000000000009</v>
      </c>
      <c r="K8">
        <v>3</v>
      </c>
      <c r="L8">
        <f t="shared" si="3"/>
        <v>0</v>
      </c>
      <c r="M8">
        <f t="shared" si="10"/>
        <v>5.0000000000000001E-4</v>
      </c>
      <c r="N8">
        <f t="shared" si="11"/>
        <v>-1.5000000000000001E-4</v>
      </c>
      <c r="O8">
        <f t="shared" si="12"/>
        <v>2.0000000000000001E-4</v>
      </c>
      <c r="P8">
        <f t="shared" si="13"/>
        <v>4.3333333333333331E-4</v>
      </c>
      <c r="Q8">
        <f t="shared" si="14"/>
        <v>101.66666666666664</v>
      </c>
      <c r="R8">
        <f t="shared" si="15"/>
        <v>5.0000000000000009</v>
      </c>
      <c r="S8">
        <f t="shared" si="5"/>
        <v>1.1999999999999997</v>
      </c>
      <c r="T8">
        <f t="shared" si="6"/>
        <v>6.2353829072479581</v>
      </c>
      <c r="U8">
        <f t="shared" si="7"/>
        <v>-123.2353829072479</v>
      </c>
    </row>
    <row r="9" spans="1:21" x14ac:dyDescent="0.25">
      <c r="D9">
        <v>1E-4</v>
      </c>
      <c r="E9">
        <v>-3.0000000000000001E-5</v>
      </c>
      <c r="F9">
        <f t="shared" si="8"/>
        <v>4.0000000000000003E-5</v>
      </c>
      <c r="G9">
        <f t="shared" si="9"/>
        <v>8.6666666666666668E-5</v>
      </c>
      <c r="H9">
        <f t="shared" si="0"/>
        <v>0.33333333333333331</v>
      </c>
      <c r="I9">
        <f t="shared" si="1"/>
        <v>1.0000000000000002</v>
      </c>
      <c r="J9">
        <f t="shared" si="2"/>
        <v>3.0000000000000009</v>
      </c>
      <c r="K9">
        <v>3</v>
      </c>
      <c r="L9">
        <f t="shared" si="3"/>
        <v>0</v>
      </c>
      <c r="M9">
        <f t="shared" si="10"/>
        <v>6.0000000000000006E-4</v>
      </c>
      <c r="N9">
        <f t="shared" si="11"/>
        <v>-1.8000000000000001E-4</v>
      </c>
      <c r="O9">
        <f t="shared" si="12"/>
        <v>2.4000000000000001E-4</v>
      </c>
      <c r="P9">
        <f t="shared" si="13"/>
        <v>5.1999999999999995E-4</v>
      </c>
      <c r="Q9">
        <f t="shared" si="14"/>
        <v>101.99999999999997</v>
      </c>
      <c r="R9">
        <f t="shared" si="15"/>
        <v>6.0000000000000009</v>
      </c>
      <c r="S9">
        <f t="shared" si="5"/>
        <v>1.1999999999999997</v>
      </c>
      <c r="T9">
        <f t="shared" si="6"/>
        <v>6.2353829072479581</v>
      </c>
      <c r="U9">
        <f t="shared" si="7"/>
        <v>-122.63538290724789</v>
      </c>
    </row>
    <row r="10" spans="1:21" x14ac:dyDescent="0.25">
      <c r="A10" t="s">
        <v>7</v>
      </c>
      <c r="B10">
        <f>B2/(2*(1+B3))</f>
        <v>3846.1538461538462</v>
      </c>
      <c r="D10">
        <v>1E-4</v>
      </c>
      <c r="E10">
        <v>-3.0000000000000001E-5</v>
      </c>
      <c r="F10">
        <f t="shared" si="8"/>
        <v>4.0000000000000003E-5</v>
      </c>
      <c r="G10">
        <f t="shared" si="9"/>
        <v>8.6666666666666668E-5</v>
      </c>
      <c r="H10">
        <f t="shared" si="0"/>
        <v>0.33333333333333331</v>
      </c>
      <c r="I10">
        <f t="shared" si="1"/>
        <v>1.0000000000000002</v>
      </c>
      <c r="J10">
        <f t="shared" si="2"/>
        <v>3.0000000000000009</v>
      </c>
      <c r="K10">
        <v>3</v>
      </c>
      <c r="L10">
        <f t="shared" si="3"/>
        <v>0</v>
      </c>
      <c r="M10">
        <f t="shared" si="10"/>
        <v>7.000000000000001E-4</v>
      </c>
      <c r="N10">
        <f t="shared" si="11"/>
        <v>-2.1000000000000001E-4</v>
      </c>
      <c r="O10">
        <f t="shared" si="12"/>
        <v>2.8000000000000003E-4</v>
      </c>
      <c r="P10">
        <f t="shared" si="13"/>
        <v>6.066666666666666E-4</v>
      </c>
      <c r="Q10">
        <f t="shared" si="14"/>
        <v>102.3333333333333</v>
      </c>
      <c r="R10">
        <f t="shared" si="15"/>
        <v>7.0000000000000009</v>
      </c>
      <c r="S10">
        <f t="shared" si="5"/>
        <v>1.1999999999999997</v>
      </c>
      <c r="T10">
        <f t="shared" si="6"/>
        <v>6.2353829072479581</v>
      </c>
      <c r="U10">
        <f t="shared" si="7"/>
        <v>-122.03538290724788</v>
      </c>
    </row>
    <row r="11" spans="1:21" x14ac:dyDescent="0.25">
      <c r="A11" t="s">
        <v>8</v>
      </c>
      <c r="B11">
        <f>B2/(3*(1-2*B3))</f>
        <v>8333.3333333333321</v>
      </c>
      <c r="D11">
        <v>1E-4</v>
      </c>
      <c r="E11">
        <v>-3.0000000000000001E-5</v>
      </c>
      <c r="F11">
        <f t="shared" si="8"/>
        <v>4.0000000000000003E-5</v>
      </c>
      <c r="G11">
        <f t="shared" si="9"/>
        <v>8.6666666666666668E-5</v>
      </c>
      <c r="H11">
        <f t="shared" si="0"/>
        <v>0.33333333333333331</v>
      </c>
      <c r="I11">
        <f t="shared" si="1"/>
        <v>1.0000000000000002</v>
      </c>
      <c r="J11">
        <f t="shared" si="2"/>
        <v>3.0000000000000009</v>
      </c>
      <c r="K11">
        <v>3</v>
      </c>
      <c r="L11">
        <f t="shared" si="3"/>
        <v>0</v>
      </c>
      <c r="M11">
        <f t="shared" si="10"/>
        <v>8.0000000000000015E-4</v>
      </c>
      <c r="N11">
        <f t="shared" si="11"/>
        <v>-2.4000000000000001E-4</v>
      </c>
      <c r="O11">
        <f t="shared" si="12"/>
        <v>3.2000000000000003E-4</v>
      </c>
      <c r="P11">
        <f t="shared" si="13"/>
        <v>6.9333333333333324E-4</v>
      </c>
      <c r="Q11">
        <f t="shared" si="14"/>
        <v>102.66666666666663</v>
      </c>
      <c r="R11">
        <f t="shared" si="15"/>
        <v>8.0000000000000018</v>
      </c>
      <c r="S11">
        <f t="shared" si="5"/>
        <v>1.1999999999999997</v>
      </c>
      <c r="T11">
        <f t="shared" si="6"/>
        <v>6.2353829072479581</v>
      </c>
      <c r="U11">
        <f t="shared" si="7"/>
        <v>-121.43538290724788</v>
      </c>
    </row>
    <row r="12" spans="1:21" x14ac:dyDescent="0.25">
      <c r="D12">
        <v>1E-4</v>
      </c>
      <c r="E12">
        <v>-3.0000000000000001E-5</v>
      </c>
      <c r="F12">
        <f t="shared" si="8"/>
        <v>4.0000000000000003E-5</v>
      </c>
      <c r="G12">
        <f t="shared" si="9"/>
        <v>8.6666666666666668E-5</v>
      </c>
      <c r="H12">
        <f t="shared" si="0"/>
        <v>0.33333333333333331</v>
      </c>
      <c r="I12">
        <f t="shared" si="1"/>
        <v>1.0000000000000002</v>
      </c>
      <c r="J12">
        <f t="shared" si="2"/>
        <v>3.0000000000000009</v>
      </c>
      <c r="K12">
        <v>3</v>
      </c>
      <c r="L12">
        <f t="shared" si="3"/>
        <v>0</v>
      </c>
      <c r="M12">
        <f t="shared" si="10"/>
        <v>9.0000000000000019E-4</v>
      </c>
      <c r="N12">
        <f t="shared" si="11"/>
        <v>-2.7E-4</v>
      </c>
      <c r="O12">
        <f t="shared" si="12"/>
        <v>3.6000000000000002E-4</v>
      </c>
      <c r="P12">
        <f t="shared" si="13"/>
        <v>7.7999999999999988E-4</v>
      </c>
      <c r="Q12">
        <f t="shared" si="14"/>
        <v>102.99999999999996</v>
      </c>
      <c r="R12">
        <f t="shared" si="15"/>
        <v>9.0000000000000018</v>
      </c>
      <c r="S12">
        <f t="shared" si="5"/>
        <v>1.1999999999999997</v>
      </c>
      <c r="T12">
        <f t="shared" si="6"/>
        <v>6.2353829072479581</v>
      </c>
      <c r="U12">
        <f t="shared" si="7"/>
        <v>-120.83538290724788</v>
      </c>
    </row>
    <row r="13" spans="1:21" x14ac:dyDescent="0.25">
      <c r="A13" t="s">
        <v>25</v>
      </c>
      <c r="B13">
        <f>SIN(RADIANS(B5))</f>
        <v>0.49999999999999994</v>
      </c>
      <c r="D13">
        <v>1E-4</v>
      </c>
      <c r="E13">
        <v>-3.0000000000000001E-5</v>
      </c>
      <c r="F13">
        <f t="shared" si="8"/>
        <v>4.0000000000000003E-5</v>
      </c>
      <c r="G13">
        <f t="shared" si="9"/>
        <v>8.6666666666666668E-5</v>
      </c>
      <c r="H13">
        <f t="shared" si="0"/>
        <v>0.33333333333333331</v>
      </c>
      <c r="I13">
        <f t="shared" si="1"/>
        <v>1.0000000000000002</v>
      </c>
      <c r="J13">
        <f t="shared" si="2"/>
        <v>3.0000000000000009</v>
      </c>
      <c r="K13">
        <v>3</v>
      </c>
      <c r="L13">
        <f t="shared" si="3"/>
        <v>0</v>
      </c>
      <c r="M13">
        <f t="shared" si="10"/>
        <v>1.0000000000000002E-3</v>
      </c>
      <c r="N13">
        <f t="shared" si="11"/>
        <v>-3.0000000000000003E-4</v>
      </c>
      <c r="O13">
        <f t="shared" si="12"/>
        <v>4.0000000000000002E-4</v>
      </c>
      <c r="P13">
        <f t="shared" si="13"/>
        <v>8.6666666666666652E-4</v>
      </c>
      <c r="Q13">
        <f t="shared" si="14"/>
        <v>103.33333333333329</v>
      </c>
      <c r="R13">
        <f t="shared" si="15"/>
        <v>10.000000000000002</v>
      </c>
      <c r="S13">
        <f t="shared" si="5"/>
        <v>1.1999999999999997</v>
      </c>
      <c r="T13">
        <f t="shared" si="6"/>
        <v>6.2353829072479581</v>
      </c>
      <c r="U13">
        <f t="shared" si="7"/>
        <v>-120.23538290724787</v>
      </c>
    </row>
    <row r="14" spans="1:21" x14ac:dyDescent="0.25">
      <c r="A14" t="s">
        <v>26</v>
      </c>
      <c r="B14">
        <f>COS(RADIANS(B5))</f>
        <v>0.86602540378443871</v>
      </c>
      <c r="D14">
        <v>1E-4</v>
      </c>
      <c r="E14">
        <v>-3.0000000000000001E-5</v>
      </c>
      <c r="F14">
        <f t="shared" si="8"/>
        <v>4.0000000000000003E-5</v>
      </c>
      <c r="G14">
        <f t="shared" si="9"/>
        <v>8.6666666666666668E-5</v>
      </c>
      <c r="H14">
        <f t="shared" si="0"/>
        <v>0.33333333333333331</v>
      </c>
      <c r="I14">
        <f t="shared" si="1"/>
        <v>1.0000000000000002</v>
      </c>
      <c r="J14">
        <f t="shared" si="2"/>
        <v>3.0000000000000009</v>
      </c>
      <c r="K14">
        <v>3</v>
      </c>
      <c r="L14">
        <f t="shared" si="3"/>
        <v>0</v>
      </c>
      <c r="M14">
        <f t="shared" si="10"/>
        <v>1.1000000000000003E-3</v>
      </c>
      <c r="N14">
        <f t="shared" si="11"/>
        <v>-3.3000000000000005E-4</v>
      </c>
      <c r="O14">
        <f t="shared" si="12"/>
        <v>4.4000000000000002E-4</v>
      </c>
      <c r="P14">
        <f t="shared" si="13"/>
        <v>9.5333333333333316E-4</v>
      </c>
      <c r="Q14">
        <f t="shared" si="14"/>
        <v>103.66666666666661</v>
      </c>
      <c r="R14">
        <f t="shared" si="15"/>
        <v>11.000000000000002</v>
      </c>
      <c r="S14">
        <f t="shared" si="5"/>
        <v>1.1999999999999997</v>
      </c>
      <c r="T14">
        <f t="shared" si="6"/>
        <v>6.2353829072479581</v>
      </c>
      <c r="U14">
        <f t="shared" si="7"/>
        <v>-119.63538290724786</v>
      </c>
    </row>
    <row r="15" spans="1:21" x14ac:dyDescent="0.25">
      <c r="D15">
        <v>1E-4</v>
      </c>
      <c r="E15">
        <v>-3.0000000000000001E-5</v>
      </c>
      <c r="F15">
        <f t="shared" si="8"/>
        <v>4.0000000000000003E-5</v>
      </c>
      <c r="G15">
        <f t="shared" si="9"/>
        <v>8.6666666666666668E-5</v>
      </c>
      <c r="H15">
        <f t="shared" si="0"/>
        <v>0.33333333333333331</v>
      </c>
      <c r="I15">
        <f t="shared" si="1"/>
        <v>1.0000000000000002</v>
      </c>
      <c r="J15">
        <f t="shared" si="2"/>
        <v>3.0000000000000009</v>
      </c>
      <c r="K15">
        <v>3</v>
      </c>
      <c r="L15">
        <f t="shared" si="3"/>
        <v>0</v>
      </c>
      <c r="M15">
        <f t="shared" si="10"/>
        <v>1.2000000000000003E-3</v>
      </c>
      <c r="N15">
        <f t="shared" si="11"/>
        <v>-3.6000000000000008E-4</v>
      </c>
      <c r="O15">
        <f t="shared" si="12"/>
        <v>4.8000000000000001E-4</v>
      </c>
      <c r="P15">
        <f t="shared" si="13"/>
        <v>1.0399999999999999E-3</v>
      </c>
      <c r="Q15">
        <f t="shared" si="14"/>
        <v>103.99999999999994</v>
      </c>
      <c r="R15">
        <f t="shared" si="15"/>
        <v>12.000000000000002</v>
      </c>
      <c r="S15">
        <f t="shared" si="5"/>
        <v>1.1999999999999997</v>
      </c>
      <c r="T15">
        <f t="shared" si="6"/>
        <v>6.2353829072479581</v>
      </c>
      <c r="U15">
        <f t="shared" si="7"/>
        <v>-119.03538290724785</v>
      </c>
    </row>
    <row r="16" spans="1:21" x14ac:dyDescent="0.25">
      <c r="D16">
        <v>1E-4</v>
      </c>
      <c r="E16">
        <v>-3.0000000000000001E-5</v>
      </c>
      <c r="F16">
        <f t="shared" si="8"/>
        <v>4.0000000000000003E-5</v>
      </c>
      <c r="G16">
        <f t="shared" si="9"/>
        <v>8.6666666666666668E-5</v>
      </c>
      <c r="H16">
        <f t="shared" si="0"/>
        <v>0.33333333333333331</v>
      </c>
      <c r="I16">
        <f t="shared" si="1"/>
        <v>1.0000000000000002</v>
      </c>
      <c r="J16">
        <f t="shared" si="2"/>
        <v>3.0000000000000009</v>
      </c>
      <c r="K16">
        <v>3</v>
      </c>
      <c r="L16">
        <f t="shared" si="3"/>
        <v>0</v>
      </c>
      <c r="M16">
        <f t="shared" si="10"/>
        <v>1.3000000000000004E-3</v>
      </c>
      <c r="N16">
        <f t="shared" si="11"/>
        <v>-3.900000000000001E-4</v>
      </c>
      <c r="O16">
        <f t="shared" si="12"/>
        <v>5.2000000000000006E-4</v>
      </c>
      <c r="P16">
        <f t="shared" si="13"/>
        <v>1.1266666666666667E-3</v>
      </c>
      <c r="Q16">
        <f t="shared" si="14"/>
        <v>104.33333333333327</v>
      </c>
      <c r="R16">
        <f t="shared" si="15"/>
        <v>13.000000000000002</v>
      </c>
      <c r="S16">
        <f t="shared" si="5"/>
        <v>1.1999999999999997</v>
      </c>
      <c r="T16">
        <f t="shared" si="6"/>
        <v>6.2353829072479581</v>
      </c>
      <c r="U16">
        <f t="shared" si="7"/>
        <v>-118.43538290724786</v>
      </c>
    </row>
    <row r="17" spans="4:21" x14ac:dyDescent="0.25">
      <c r="D17">
        <v>1E-4</v>
      </c>
      <c r="E17">
        <v>-3.0000000000000001E-5</v>
      </c>
      <c r="F17">
        <f t="shared" si="8"/>
        <v>4.0000000000000003E-5</v>
      </c>
      <c r="G17">
        <f t="shared" si="9"/>
        <v>8.6666666666666668E-5</v>
      </c>
      <c r="H17">
        <f t="shared" si="0"/>
        <v>0.33333333333333331</v>
      </c>
      <c r="I17">
        <f t="shared" si="1"/>
        <v>1.0000000000000002</v>
      </c>
      <c r="J17">
        <f t="shared" si="2"/>
        <v>3.0000000000000009</v>
      </c>
      <c r="K17">
        <v>3</v>
      </c>
      <c r="L17">
        <f t="shared" si="3"/>
        <v>0</v>
      </c>
      <c r="M17">
        <f t="shared" si="10"/>
        <v>1.4000000000000004E-3</v>
      </c>
      <c r="N17">
        <f t="shared" si="11"/>
        <v>-4.2000000000000013E-4</v>
      </c>
      <c r="O17">
        <f t="shared" si="12"/>
        <v>5.6000000000000006E-4</v>
      </c>
      <c r="P17">
        <f t="shared" si="13"/>
        <v>1.2133333333333334E-3</v>
      </c>
      <c r="Q17">
        <f t="shared" si="14"/>
        <v>104.6666666666666</v>
      </c>
      <c r="R17">
        <f t="shared" si="15"/>
        <v>14.000000000000002</v>
      </c>
      <c r="S17">
        <f t="shared" si="5"/>
        <v>1.1999999999999997</v>
      </c>
      <c r="T17">
        <f t="shared" si="6"/>
        <v>6.2353829072479581</v>
      </c>
      <c r="U17">
        <f t="shared" si="7"/>
        <v>-117.83538290724785</v>
      </c>
    </row>
    <row r="18" spans="4:21" x14ac:dyDescent="0.25">
      <c r="D18">
        <v>1E-4</v>
      </c>
      <c r="E18">
        <v>-3.0000000000000001E-5</v>
      </c>
      <c r="F18">
        <f t="shared" si="8"/>
        <v>4.0000000000000003E-5</v>
      </c>
      <c r="G18">
        <f t="shared" si="9"/>
        <v>8.6666666666666668E-5</v>
      </c>
      <c r="H18">
        <f t="shared" si="0"/>
        <v>0.33333333333333331</v>
      </c>
      <c r="I18">
        <f t="shared" si="1"/>
        <v>1.0000000000000002</v>
      </c>
      <c r="J18">
        <f t="shared" si="2"/>
        <v>3.0000000000000009</v>
      </c>
      <c r="K18">
        <v>3</v>
      </c>
      <c r="L18">
        <f t="shared" si="3"/>
        <v>0</v>
      </c>
      <c r="M18">
        <f t="shared" si="10"/>
        <v>1.5000000000000005E-3</v>
      </c>
      <c r="N18">
        <f t="shared" si="11"/>
        <v>-4.5000000000000015E-4</v>
      </c>
      <c r="O18">
        <f t="shared" si="12"/>
        <v>6.0000000000000006E-4</v>
      </c>
      <c r="P18">
        <f t="shared" si="13"/>
        <v>1.3000000000000002E-3</v>
      </c>
      <c r="Q18">
        <f t="shared" si="14"/>
        <v>104.99999999999993</v>
      </c>
      <c r="R18">
        <f t="shared" si="15"/>
        <v>15.000000000000002</v>
      </c>
      <c r="S18">
        <f t="shared" si="5"/>
        <v>1.1999999999999997</v>
      </c>
      <c r="T18">
        <f t="shared" si="6"/>
        <v>6.2353829072479581</v>
      </c>
      <c r="U18">
        <f t="shared" si="7"/>
        <v>-117.23538290724784</v>
      </c>
    </row>
    <row r="19" spans="4:21" x14ac:dyDescent="0.25">
      <c r="D19">
        <v>1E-4</v>
      </c>
      <c r="E19">
        <v>-3.0000000000000001E-5</v>
      </c>
      <c r="F19">
        <f t="shared" si="8"/>
        <v>4.0000000000000003E-5</v>
      </c>
      <c r="G19">
        <f t="shared" si="9"/>
        <v>8.6666666666666668E-5</v>
      </c>
      <c r="H19">
        <f t="shared" si="0"/>
        <v>0.33333333333333331</v>
      </c>
      <c r="I19">
        <f t="shared" si="1"/>
        <v>1.0000000000000002</v>
      </c>
      <c r="J19">
        <f t="shared" si="2"/>
        <v>3.0000000000000009</v>
      </c>
      <c r="K19">
        <v>3</v>
      </c>
      <c r="L19">
        <f t="shared" si="3"/>
        <v>0</v>
      </c>
      <c r="M19">
        <f t="shared" si="10"/>
        <v>1.6000000000000005E-3</v>
      </c>
      <c r="N19">
        <f t="shared" si="11"/>
        <v>-4.8000000000000017E-4</v>
      </c>
      <c r="O19">
        <f t="shared" si="12"/>
        <v>6.4000000000000005E-4</v>
      </c>
      <c r="P19">
        <f t="shared" si="13"/>
        <v>1.3866666666666669E-3</v>
      </c>
      <c r="Q19">
        <f t="shared" si="14"/>
        <v>105.33333333333326</v>
      </c>
      <c r="R19">
        <f t="shared" si="15"/>
        <v>16.000000000000004</v>
      </c>
      <c r="S19">
        <f t="shared" si="5"/>
        <v>1.1999999999999997</v>
      </c>
      <c r="T19">
        <f t="shared" si="6"/>
        <v>6.2353829072479581</v>
      </c>
      <c r="U19">
        <f t="shared" si="7"/>
        <v>-116.63538290724783</v>
      </c>
    </row>
    <row r="20" spans="4:21" x14ac:dyDescent="0.25">
      <c r="D20">
        <v>1E-4</v>
      </c>
      <c r="E20">
        <v>-3.0000000000000001E-5</v>
      </c>
      <c r="F20">
        <f t="shared" si="8"/>
        <v>4.0000000000000003E-5</v>
      </c>
      <c r="G20">
        <f t="shared" si="9"/>
        <v>8.6666666666666668E-5</v>
      </c>
      <c r="H20">
        <f t="shared" si="0"/>
        <v>0.33333333333333331</v>
      </c>
      <c r="I20">
        <f t="shared" si="1"/>
        <v>1.0000000000000002</v>
      </c>
      <c r="J20">
        <f t="shared" si="2"/>
        <v>3.0000000000000009</v>
      </c>
      <c r="K20">
        <v>3</v>
      </c>
      <c r="L20">
        <f t="shared" si="3"/>
        <v>0</v>
      </c>
      <c r="M20">
        <f t="shared" si="10"/>
        <v>1.7000000000000006E-3</v>
      </c>
      <c r="N20">
        <f t="shared" si="11"/>
        <v>-5.1000000000000015E-4</v>
      </c>
      <c r="O20">
        <f t="shared" si="12"/>
        <v>6.8000000000000005E-4</v>
      </c>
      <c r="P20">
        <f t="shared" si="13"/>
        <v>1.4733333333333337E-3</v>
      </c>
      <c r="Q20">
        <f t="shared" si="14"/>
        <v>105.66666666666659</v>
      </c>
      <c r="R20">
        <f t="shared" si="15"/>
        <v>17.000000000000004</v>
      </c>
      <c r="S20">
        <f t="shared" si="5"/>
        <v>1.1999999999999997</v>
      </c>
      <c r="T20">
        <f t="shared" si="6"/>
        <v>6.2353829072479581</v>
      </c>
      <c r="U20">
        <f t="shared" si="7"/>
        <v>-116.03538290724782</v>
      </c>
    </row>
    <row r="21" spans="4:21" x14ac:dyDescent="0.25">
      <c r="D21">
        <v>1E-4</v>
      </c>
      <c r="E21">
        <v>-3.0000000000000001E-5</v>
      </c>
      <c r="F21">
        <f t="shared" si="8"/>
        <v>4.0000000000000003E-5</v>
      </c>
      <c r="G21">
        <f t="shared" si="9"/>
        <v>8.6666666666666668E-5</v>
      </c>
      <c r="H21">
        <f t="shared" si="0"/>
        <v>0.33333333333333331</v>
      </c>
      <c r="I21">
        <f t="shared" si="1"/>
        <v>1.0000000000000002</v>
      </c>
      <c r="J21">
        <f t="shared" si="2"/>
        <v>3.0000000000000009</v>
      </c>
      <c r="K21">
        <v>3</v>
      </c>
      <c r="L21">
        <f t="shared" si="3"/>
        <v>0</v>
      </c>
      <c r="M21">
        <f t="shared" si="10"/>
        <v>1.8000000000000006E-3</v>
      </c>
      <c r="N21">
        <f t="shared" si="11"/>
        <v>-5.4000000000000012E-4</v>
      </c>
      <c r="O21">
        <f t="shared" si="12"/>
        <v>7.2000000000000005E-4</v>
      </c>
      <c r="P21">
        <f t="shared" si="13"/>
        <v>1.5600000000000004E-3</v>
      </c>
      <c r="Q21">
        <f t="shared" si="14"/>
        <v>105.99999999999991</v>
      </c>
      <c r="R21">
        <f t="shared" si="15"/>
        <v>18.000000000000004</v>
      </c>
      <c r="S21">
        <f t="shared" si="5"/>
        <v>1.1999999999999997</v>
      </c>
      <c r="T21">
        <f t="shared" si="6"/>
        <v>6.2353829072479581</v>
      </c>
      <c r="U21">
        <f t="shared" si="7"/>
        <v>-115.43538290724783</v>
      </c>
    </row>
    <row r="22" spans="4:21" x14ac:dyDescent="0.25">
      <c r="D22">
        <v>1E-4</v>
      </c>
      <c r="E22">
        <v>-3.0000000000000001E-5</v>
      </c>
      <c r="F22">
        <f t="shared" si="8"/>
        <v>4.0000000000000003E-5</v>
      </c>
      <c r="G22">
        <f t="shared" si="9"/>
        <v>8.6666666666666668E-5</v>
      </c>
      <c r="H22">
        <f t="shared" si="0"/>
        <v>0.33333333333333331</v>
      </c>
      <c r="I22">
        <f t="shared" si="1"/>
        <v>1.0000000000000002</v>
      </c>
      <c r="J22">
        <f t="shared" si="2"/>
        <v>3.0000000000000009</v>
      </c>
      <c r="K22">
        <v>3</v>
      </c>
      <c r="L22">
        <f t="shared" si="3"/>
        <v>0</v>
      </c>
      <c r="M22">
        <f t="shared" si="10"/>
        <v>1.9000000000000006E-3</v>
      </c>
      <c r="N22">
        <f t="shared" si="11"/>
        <v>-5.7000000000000009E-4</v>
      </c>
      <c r="O22">
        <f t="shared" si="12"/>
        <v>7.6000000000000004E-4</v>
      </c>
      <c r="P22">
        <f t="shared" si="13"/>
        <v>1.6466666666666672E-3</v>
      </c>
      <c r="Q22">
        <f t="shared" si="14"/>
        <v>106.33333333333324</v>
      </c>
      <c r="R22">
        <f t="shared" si="15"/>
        <v>19.000000000000004</v>
      </c>
      <c r="S22">
        <f t="shared" si="5"/>
        <v>1.1999999999999997</v>
      </c>
      <c r="T22">
        <f t="shared" si="6"/>
        <v>6.2353829072479581</v>
      </c>
      <c r="U22">
        <f t="shared" si="7"/>
        <v>-114.83538290724782</v>
      </c>
    </row>
    <row r="23" spans="4:21" x14ac:dyDescent="0.25">
      <c r="D23">
        <v>1E-4</v>
      </c>
      <c r="E23">
        <v>-3.0000000000000001E-5</v>
      </c>
      <c r="F23">
        <f t="shared" si="8"/>
        <v>4.0000000000000003E-5</v>
      </c>
      <c r="G23">
        <f t="shared" si="9"/>
        <v>8.6666666666666668E-5</v>
      </c>
      <c r="H23">
        <f t="shared" si="0"/>
        <v>0.33333333333333331</v>
      </c>
      <c r="I23">
        <f t="shared" si="1"/>
        <v>1.0000000000000002</v>
      </c>
      <c r="J23">
        <f t="shared" si="2"/>
        <v>3.0000000000000009</v>
      </c>
      <c r="K23">
        <v>3</v>
      </c>
      <c r="L23">
        <f t="shared" si="3"/>
        <v>0</v>
      </c>
      <c r="M23">
        <f t="shared" si="10"/>
        <v>2.0000000000000005E-3</v>
      </c>
      <c r="N23">
        <f t="shared" si="11"/>
        <v>-6.0000000000000006E-4</v>
      </c>
      <c r="O23">
        <f t="shared" si="12"/>
        <v>8.0000000000000004E-4</v>
      </c>
      <c r="P23">
        <f t="shared" si="13"/>
        <v>1.7333333333333339E-3</v>
      </c>
      <c r="Q23">
        <f t="shared" si="14"/>
        <v>106.66666666666657</v>
      </c>
      <c r="R23">
        <f t="shared" si="15"/>
        <v>20.000000000000004</v>
      </c>
      <c r="S23">
        <f t="shared" si="5"/>
        <v>1.1999999999999997</v>
      </c>
      <c r="T23">
        <f t="shared" si="6"/>
        <v>6.2353829072479581</v>
      </c>
      <c r="U23">
        <f t="shared" si="7"/>
        <v>-114.23538290724781</v>
      </c>
    </row>
    <row r="24" spans="4:21" x14ac:dyDescent="0.25">
      <c r="D24">
        <v>1E-4</v>
      </c>
      <c r="E24">
        <v>-3.0000000000000001E-5</v>
      </c>
      <c r="F24">
        <f t="shared" si="8"/>
        <v>4.0000000000000003E-5</v>
      </c>
      <c r="G24">
        <f t="shared" si="9"/>
        <v>8.6666666666666668E-5</v>
      </c>
      <c r="H24">
        <f t="shared" si="0"/>
        <v>0.33333333333333331</v>
      </c>
      <c r="I24">
        <f t="shared" si="1"/>
        <v>1.0000000000000002</v>
      </c>
      <c r="J24">
        <f t="shared" si="2"/>
        <v>3.0000000000000009</v>
      </c>
      <c r="K24">
        <v>3</v>
      </c>
      <c r="L24">
        <f t="shared" si="3"/>
        <v>0</v>
      </c>
      <c r="M24">
        <f t="shared" si="10"/>
        <v>2.1000000000000003E-3</v>
      </c>
      <c r="N24">
        <f t="shared" si="11"/>
        <v>-6.3000000000000003E-4</v>
      </c>
      <c r="O24">
        <f t="shared" si="12"/>
        <v>8.4000000000000003E-4</v>
      </c>
      <c r="P24">
        <f t="shared" si="13"/>
        <v>1.8200000000000007E-3</v>
      </c>
      <c r="Q24">
        <f t="shared" si="14"/>
        <v>106.9999999999999</v>
      </c>
      <c r="R24">
        <f t="shared" si="15"/>
        <v>21.000000000000004</v>
      </c>
      <c r="S24">
        <f t="shared" si="5"/>
        <v>1.1999999999999997</v>
      </c>
      <c r="T24">
        <f t="shared" si="6"/>
        <v>6.2353829072479581</v>
      </c>
      <c r="U24">
        <f t="shared" si="7"/>
        <v>-113.63538290724782</v>
      </c>
    </row>
    <row r="25" spans="4:21" x14ac:dyDescent="0.25">
      <c r="D25">
        <v>1E-4</v>
      </c>
      <c r="E25">
        <v>-3.0000000000000001E-5</v>
      </c>
      <c r="F25">
        <f t="shared" si="8"/>
        <v>4.0000000000000003E-5</v>
      </c>
      <c r="G25">
        <f t="shared" si="9"/>
        <v>8.6666666666666668E-5</v>
      </c>
      <c r="H25">
        <f t="shared" si="0"/>
        <v>0.33333333333333331</v>
      </c>
      <c r="I25">
        <f t="shared" si="1"/>
        <v>1.0000000000000002</v>
      </c>
      <c r="J25">
        <f t="shared" si="2"/>
        <v>3.0000000000000009</v>
      </c>
      <c r="K25">
        <v>3</v>
      </c>
      <c r="L25">
        <f t="shared" si="3"/>
        <v>0</v>
      </c>
      <c r="M25">
        <f t="shared" si="10"/>
        <v>2.2000000000000001E-3</v>
      </c>
      <c r="N25">
        <f t="shared" si="11"/>
        <v>-6.6E-4</v>
      </c>
      <c r="O25">
        <f t="shared" si="12"/>
        <v>8.8000000000000003E-4</v>
      </c>
      <c r="P25">
        <f t="shared" si="13"/>
        <v>1.9066666666666674E-3</v>
      </c>
      <c r="Q25">
        <f t="shared" si="14"/>
        <v>107.33333333333323</v>
      </c>
      <c r="R25">
        <f t="shared" si="15"/>
        <v>22.000000000000004</v>
      </c>
      <c r="S25">
        <f t="shared" si="5"/>
        <v>1.1999999999999997</v>
      </c>
      <c r="T25">
        <f t="shared" si="6"/>
        <v>6.2353829072479581</v>
      </c>
      <c r="U25">
        <f t="shared" si="7"/>
        <v>-113.03538290724779</v>
      </c>
    </row>
    <row r="26" spans="4:21" x14ac:dyDescent="0.25">
      <c r="D26">
        <v>1E-4</v>
      </c>
      <c r="E26">
        <v>-3.0000000000000001E-5</v>
      </c>
      <c r="F26">
        <f t="shared" si="8"/>
        <v>4.0000000000000003E-5</v>
      </c>
      <c r="G26">
        <f t="shared" si="9"/>
        <v>8.6666666666666668E-5</v>
      </c>
      <c r="H26">
        <f t="shared" si="0"/>
        <v>0.33333333333333331</v>
      </c>
      <c r="I26">
        <f t="shared" si="1"/>
        <v>1.0000000000000002</v>
      </c>
      <c r="J26">
        <f t="shared" si="2"/>
        <v>3.0000000000000009</v>
      </c>
      <c r="K26">
        <v>3</v>
      </c>
      <c r="L26">
        <f t="shared" si="3"/>
        <v>0</v>
      </c>
      <c r="M26">
        <f t="shared" si="10"/>
        <v>2.3E-3</v>
      </c>
      <c r="N26">
        <f t="shared" si="11"/>
        <v>-6.8999999999999997E-4</v>
      </c>
      <c r="O26">
        <f t="shared" si="12"/>
        <v>9.2000000000000003E-4</v>
      </c>
      <c r="P26">
        <f t="shared" si="13"/>
        <v>1.9933333333333339E-3</v>
      </c>
      <c r="Q26">
        <f t="shared" si="14"/>
        <v>107.66666666666656</v>
      </c>
      <c r="R26">
        <f t="shared" si="15"/>
        <v>23.000000000000004</v>
      </c>
      <c r="S26">
        <f t="shared" si="5"/>
        <v>1.1999999999999997</v>
      </c>
      <c r="T26">
        <f t="shared" si="6"/>
        <v>6.2353829072479581</v>
      </c>
      <c r="U26">
        <f t="shared" si="7"/>
        <v>-112.4353829072478</v>
      </c>
    </row>
    <row r="27" spans="4:21" x14ac:dyDescent="0.25">
      <c r="D27">
        <v>1E-4</v>
      </c>
      <c r="E27">
        <v>-3.0000000000000001E-5</v>
      </c>
      <c r="F27">
        <f t="shared" si="8"/>
        <v>4.0000000000000003E-5</v>
      </c>
      <c r="G27">
        <f t="shared" si="9"/>
        <v>8.6666666666666668E-5</v>
      </c>
      <c r="H27">
        <f t="shared" si="0"/>
        <v>0.33333333333333331</v>
      </c>
      <c r="I27">
        <f t="shared" si="1"/>
        <v>1.0000000000000002</v>
      </c>
      <c r="J27">
        <f t="shared" si="2"/>
        <v>3.0000000000000009</v>
      </c>
      <c r="K27">
        <v>3</v>
      </c>
      <c r="L27">
        <f t="shared" si="3"/>
        <v>0</v>
      </c>
      <c r="M27">
        <f t="shared" si="10"/>
        <v>2.3999999999999998E-3</v>
      </c>
      <c r="N27">
        <f t="shared" si="11"/>
        <v>-7.1999999999999994E-4</v>
      </c>
      <c r="O27">
        <f t="shared" si="12"/>
        <v>9.6000000000000002E-4</v>
      </c>
      <c r="P27">
        <f t="shared" si="13"/>
        <v>2.0800000000000007E-3</v>
      </c>
      <c r="Q27">
        <f t="shared" si="14"/>
        <v>107.99999999999989</v>
      </c>
      <c r="R27">
        <f t="shared" si="15"/>
        <v>24.000000000000004</v>
      </c>
      <c r="S27">
        <f t="shared" si="5"/>
        <v>1.1999999999999997</v>
      </c>
      <c r="T27">
        <f t="shared" si="6"/>
        <v>6.2353829072479581</v>
      </c>
      <c r="U27">
        <f t="shared" si="7"/>
        <v>-111.83538290724778</v>
      </c>
    </row>
    <row r="28" spans="4:21" x14ac:dyDescent="0.25">
      <c r="D28">
        <v>1E-4</v>
      </c>
      <c r="E28">
        <v>-3.0000000000000001E-5</v>
      </c>
      <c r="F28">
        <f t="shared" si="8"/>
        <v>4.0000000000000003E-5</v>
      </c>
      <c r="G28">
        <f t="shared" si="9"/>
        <v>8.6666666666666668E-5</v>
      </c>
      <c r="H28">
        <f t="shared" si="0"/>
        <v>0.33333333333333331</v>
      </c>
      <c r="I28">
        <f t="shared" si="1"/>
        <v>1.0000000000000002</v>
      </c>
      <c r="J28">
        <f t="shared" si="2"/>
        <v>3.0000000000000009</v>
      </c>
      <c r="K28">
        <v>3</v>
      </c>
      <c r="L28">
        <f t="shared" si="3"/>
        <v>0</v>
      </c>
      <c r="M28">
        <f t="shared" si="10"/>
        <v>2.4999999999999996E-3</v>
      </c>
      <c r="N28">
        <f t="shared" si="11"/>
        <v>-7.4999999999999991E-4</v>
      </c>
      <c r="O28">
        <f t="shared" si="12"/>
        <v>1E-3</v>
      </c>
      <c r="P28">
        <f t="shared" si="13"/>
        <v>2.1666666666666674E-3</v>
      </c>
      <c r="Q28">
        <f t="shared" si="14"/>
        <v>108.33333333333321</v>
      </c>
      <c r="R28">
        <f t="shared" si="15"/>
        <v>25.000000000000004</v>
      </c>
      <c r="S28">
        <f t="shared" si="5"/>
        <v>1.1999999999999997</v>
      </c>
      <c r="T28">
        <f t="shared" si="6"/>
        <v>6.2353829072479581</v>
      </c>
      <c r="U28">
        <f t="shared" si="7"/>
        <v>-111.23538290724778</v>
      </c>
    </row>
    <row r="29" spans="4:21" x14ac:dyDescent="0.25">
      <c r="D29">
        <v>1E-4</v>
      </c>
      <c r="E29">
        <v>-3.0000000000000001E-5</v>
      </c>
      <c r="F29">
        <f t="shared" si="8"/>
        <v>4.0000000000000003E-5</v>
      </c>
      <c r="G29">
        <f t="shared" si="9"/>
        <v>8.6666666666666668E-5</v>
      </c>
      <c r="H29">
        <f t="shared" si="0"/>
        <v>0.33333333333333331</v>
      </c>
      <c r="I29">
        <f t="shared" si="1"/>
        <v>1.0000000000000002</v>
      </c>
      <c r="J29">
        <f t="shared" si="2"/>
        <v>3.0000000000000009</v>
      </c>
      <c r="K29">
        <v>3</v>
      </c>
      <c r="L29">
        <f t="shared" si="3"/>
        <v>0</v>
      </c>
      <c r="M29">
        <f t="shared" si="10"/>
        <v>2.5999999999999994E-3</v>
      </c>
      <c r="N29">
        <f t="shared" si="11"/>
        <v>-7.7999999999999988E-4</v>
      </c>
      <c r="O29">
        <f t="shared" si="12"/>
        <v>1.0400000000000001E-3</v>
      </c>
      <c r="P29">
        <f t="shared" si="13"/>
        <v>2.2533333333333342E-3</v>
      </c>
      <c r="Q29">
        <f t="shared" si="14"/>
        <v>108.66666666666654</v>
      </c>
      <c r="R29">
        <f t="shared" si="15"/>
        <v>26.000000000000004</v>
      </c>
      <c r="S29">
        <f t="shared" si="5"/>
        <v>1.1999999999999997</v>
      </c>
      <c r="T29">
        <f t="shared" si="6"/>
        <v>6.2353829072479581</v>
      </c>
      <c r="U29">
        <f t="shared" si="7"/>
        <v>-110.63538290724779</v>
      </c>
    </row>
    <row r="30" spans="4:21" x14ac:dyDescent="0.25">
      <c r="D30">
        <v>1E-4</v>
      </c>
      <c r="E30">
        <v>-3.0000000000000001E-5</v>
      </c>
      <c r="F30">
        <f t="shared" si="8"/>
        <v>4.0000000000000003E-5</v>
      </c>
      <c r="G30">
        <f t="shared" si="9"/>
        <v>8.6666666666666668E-5</v>
      </c>
      <c r="H30">
        <f t="shared" si="0"/>
        <v>0.33333333333333331</v>
      </c>
      <c r="I30">
        <f t="shared" si="1"/>
        <v>1.0000000000000002</v>
      </c>
      <c r="J30">
        <f t="shared" si="2"/>
        <v>3.0000000000000009</v>
      </c>
      <c r="K30">
        <v>3</v>
      </c>
      <c r="L30">
        <f t="shared" si="3"/>
        <v>0</v>
      </c>
      <c r="M30">
        <f t="shared" si="10"/>
        <v>2.6999999999999993E-3</v>
      </c>
      <c r="N30">
        <f t="shared" si="11"/>
        <v>-8.0999999999999985E-4</v>
      </c>
      <c r="O30">
        <f t="shared" si="12"/>
        <v>1.0800000000000002E-3</v>
      </c>
      <c r="P30">
        <f t="shared" si="13"/>
        <v>2.3400000000000009E-3</v>
      </c>
      <c r="Q30">
        <f t="shared" si="14"/>
        <v>108.99999999999987</v>
      </c>
      <c r="R30">
        <f t="shared" si="15"/>
        <v>27.000000000000004</v>
      </c>
      <c r="S30">
        <f t="shared" si="5"/>
        <v>1.1999999999999997</v>
      </c>
      <c r="T30">
        <f t="shared" si="6"/>
        <v>6.2353829072479581</v>
      </c>
      <c r="U30">
        <f t="shared" si="7"/>
        <v>-110.03538290724777</v>
      </c>
    </row>
    <row r="31" spans="4:21" x14ac:dyDescent="0.25">
      <c r="D31">
        <v>1E-4</v>
      </c>
      <c r="E31">
        <v>-3.0000000000000001E-5</v>
      </c>
      <c r="F31">
        <f t="shared" si="8"/>
        <v>4.0000000000000003E-5</v>
      </c>
      <c r="G31">
        <f t="shared" si="9"/>
        <v>8.6666666666666668E-5</v>
      </c>
      <c r="H31">
        <f t="shared" si="0"/>
        <v>0.33333333333333331</v>
      </c>
      <c r="I31">
        <f t="shared" si="1"/>
        <v>1.0000000000000002</v>
      </c>
      <c r="J31">
        <f t="shared" si="2"/>
        <v>3.0000000000000009</v>
      </c>
      <c r="K31">
        <v>3</v>
      </c>
      <c r="L31">
        <f t="shared" si="3"/>
        <v>0</v>
      </c>
      <c r="M31">
        <f t="shared" si="10"/>
        <v>2.7999999999999991E-3</v>
      </c>
      <c r="N31">
        <f t="shared" si="11"/>
        <v>-8.3999999999999982E-4</v>
      </c>
      <c r="O31">
        <f t="shared" si="12"/>
        <v>1.1200000000000003E-3</v>
      </c>
      <c r="P31">
        <f t="shared" si="13"/>
        <v>2.4266666666666677E-3</v>
      </c>
      <c r="Q31">
        <f t="shared" si="14"/>
        <v>109.3333333333332</v>
      </c>
      <c r="R31">
        <f t="shared" si="15"/>
        <v>28.000000000000004</v>
      </c>
      <c r="S31">
        <f t="shared" si="5"/>
        <v>1.1999999999999997</v>
      </c>
      <c r="T31">
        <f t="shared" si="6"/>
        <v>6.2353829072479581</v>
      </c>
      <c r="U31">
        <f t="shared" si="7"/>
        <v>-109.43538290724777</v>
      </c>
    </row>
    <row r="32" spans="4:21" x14ac:dyDescent="0.25">
      <c r="D32">
        <v>1E-4</v>
      </c>
      <c r="E32">
        <v>-3.0000000000000001E-5</v>
      </c>
      <c r="F32">
        <f t="shared" ref="F32:F95" si="16">D32+2*E32</f>
        <v>4.0000000000000003E-5</v>
      </c>
      <c r="G32">
        <f t="shared" ref="G32:G95" si="17">2/3*(D32-E32)</f>
        <v>8.6666666666666668E-5</v>
      </c>
      <c r="H32">
        <f t="shared" ref="H32:H95" si="18">F32*$B$11</f>
        <v>0.33333333333333331</v>
      </c>
      <c r="I32">
        <f t="shared" ref="I32:I95" si="19">G32*3*$B$10</f>
        <v>1.0000000000000002</v>
      </c>
      <c r="J32">
        <f t="shared" ref="J32:J95" si="20">I32/H32</f>
        <v>3.0000000000000009</v>
      </c>
      <c r="K32">
        <v>3</v>
      </c>
      <c r="L32">
        <f t="shared" ref="L32:L95" si="21">J32-K32</f>
        <v>0</v>
      </c>
      <c r="M32">
        <f t="shared" ref="M32:M95" si="22">M31+D31</f>
        <v>2.8999999999999989E-3</v>
      </c>
      <c r="N32">
        <f t="shared" ref="N32:N95" si="23">N31+E31</f>
        <v>-8.6999999999999979E-4</v>
      </c>
      <c r="O32">
        <f t="shared" ref="O32:O95" si="24">O31+F31</f>
        <v>1.1600000000000004E-3</v>
      </c>
      <c r="P32">
        <f t="shared" ref="P32:P95" si="25">P31+G31</f>
        <v>2.5133333333333344E-3</v>
      </c>
      <c r="Q32">
        <f t="shared" ref="Q32:Q95" si="26">Q31+H31</f>
        <v>109.66666666666653</v>
      </c>
      <c r="R32">
        <f t="shared" ref="R32:R95" si="27">R31+I31</f>
        <v>29.000000000000004</v>
      </c>
      <c r="S32">
        <f t="shared" si="5"/>
        <v>1.1999999999999997</v>
      </c>
      <c r="T32">
        <f t="shared" si="6"/>
        <v>6.2353829072479581</v>
      </c>
      <c r="U32">
        <f t="shared" ref="U32:U95" si="28">R32-S32*Q32-T32</f>
        <v>-108.83538290724775</v>
      </c>
    </row>
    <row r="33" spans="4:21" x14ac:dyDescent="0.25">
      <c r="D33">
        <v>1E-4</v>
      </c>
      <c r="E33">
        <v>-3.0000000000000001E-5</v>
      </c>
      <c r="F33">
        <f t="shared" si="16"/>
        <v>4.0000000000000003E-5</v>
      </c>
      <c r="G33">
        <f t="shared" si="17"/>
        <v>8.6666666666666668E-5</v>
      </c>
      <c r="H33">
        <f t="shared" si="18"/>
        <v>0.33333333333333331</v>
      </c>
      <c r="I33">
        <f t="shared" si="19"/>
        <v>1.0000000000000002</v>
      </c>
      <c r="J33">
        <f t="shared" si="20"/>
        <v>3.0000000000000009</v>
      </c>
      <c r="K33">
        <v>3</v>
      </c>
      <c r="L33">
        <f t="shared" si="21"/>
        <v>0</v>
      </c>
      <c r="M33">
        <f t="shared" si="22"/>
        <v>2.9999999999999988E-3</v>
      </c>
      <c r="N33">
        <f t="shared" si="23"/>
        <v>-8.9999999999999976E-4</v>
      </c>
      <c r="O33">
        <f t="shared" si="24"/>
        <v>1.2000000000000005E-3</v>
      </c>
      <c r="P33">
        <f t="shared" si="25"/>
        <v>2.6000000000000012E-3</v>
      </c>
      <c r="Q33">
        <f t="shared" si="26"/>
        <v>109.99999999999986</v>
      </c>
      <c r="R33">
        <f t="shared" si="27"/>
        <v>30.000000000000004</v>
      </c>
      <c r="S33">
        <f t="shared" si="5"/>
        <v>1.1999999999999997</v>
      </c>
      <c r="T33">
        <f t="shared" si="6"/>
        <v>6.2353829072479581</v>
      </c>
      <c r="U33">
        <f t="shared" si="28"/>
        <v>-108.23538290724775</v>
      </c>
    </row>
    <row r="34" spans="4:21" x14ac:dyDescent="0.25">
      <c r="D34">
        <v>1E-4</v>
      </c>
      <c r="E34">
        <v>-3.0000000000000001E-5</v>
      </c>
      <c r="F34">
        <f t="shared" si="16"/>
        <v>4.0000000000000003E-5</v>
      </c>
      <c r="G34">
        <f t="shared" si="17"/>
        <v>8.6666666666666668E-5</v>
      </c>
      <c r="H34">
        <f t="shared" si="18"/>
        <v>0.33333333333333331</v>
      </c>
      <c r="I34">
        <f t="shared" si="19"/>
        <v>1.0000000000000002</v>
      </c>
      <c r="J34">
        <f t="shared" si="20"/>
        <v>3.0000000000000009</v>
      </c>
      <c r="K34">
        <v>3</v>
      </c>
      <c r="L34">
        <f t="shared" si="21"/>
        <v>0</v>
      </c>
      <c r="M34">
        <f t="shared" si="22"/>
        <v>3.0999999999999986E-3</v>
      </c>
      <c r="N34">
        <f t="shared" si="23"/>
        <v>-9.2999999999999973E-4</v>
      </c>
      <c r="O34">
        <f t="shared" si="24"/>
        <v>1.2400000000000007E-3</v>
      </c>
      <c r="P34">
        <f t="shared" si="25"/>
        <v>2.6866666666666679E-3</v>
      </c>
      <c r="Q34">
        <f t="shared" si="26"/>
        <v>110.33333333333319</v>
      </c>
      <c r="R34">
        <f t="shared" si="27"/>
        <v>31.000000000000004</v>
      </c>
      <c r="S34">
        <f t="shared" si="5"/>
        <v>1.1999999999999997</v>
      </c>
      <c r="T34">
        <f t="shared" si="6"/>
        <v>6.2353829072479581</v>
      </c>
      <c r="U34">
        <f t="shared" si="28"/>
        <v>-107.63538290724776</v>
      </c>
    </row>
    <row r="35" spans="4:21" x14ac:dyDescent="0.25">
      <c r="D35">
        <v>1E-4</v>
      </c>
      <c r="E35">
        <v>-3.0000000000000001E-5</v>
      </c>
      <c r="F35">
        <f t="shared" si="16"/>
        <v>4.0000000000000003E-5</v>
      </c>
      <c r="G35">
        <f t="shared" si="17"/>
        <v>8.6666666666666668E-5</v>
      </c>
      <c r="H35">
        <f t="shared" si="18"/>
        <v>0.33333333333333331</v>
      </c>
      <c r="I35">
        <f t="shared" si="19"/>
        <v>1.0000000000000002</v>
      </c>
      <c r="J35">
        <f t="shared" si="20"/>
        <v>3.0000000000000009</v>
      </c>
      <c r="K35">
        <v>3</v>
      </c>
      <c r="L35">
        <f t="shared" si="21"/>
        <v>0</v>
      </c>
      <c r="M35">
        <f t="shared" si="22"/>
        <v>3.1999999999999984E-3</v>
      </c>
      <c r="N35">
        <f t="shared" si="23"/>
        <v>-9.599999999999997E-4</v>
      </c>
      <c r="O35">
        <f t="shared" si="24"/>
        <v>1.2800000000000008E-3</v>
      </c>
      <c r="P35">
        <f t="shared" si="25"/>
        <v>2.7733333333333347E-3</v>
      </c>
      <c r="Q35">
        <f t="shared" si="26"/>
        <v>110.66666666666652</v>
      </c>
      <c r="R35">
        <f t="shared" si="27"/>
        <v>32.000000000000007</v>
      </c>
      <c r="S35">
        <f t="shared" si="5"/>
        <v>1.1999999999999997</v>
      </c>
      <c r="T35">
        <f t="shared" si="6"/>
        <v>6.2353829072479581</v>
      </c>
      <c r="U35">
        <f t="shared" si="28"/>
        <v>-107.03538290724774</v>
      </c>
    </row>
    <row r="36" spans="4:21" x14ac:dyDescent="0.25">
      <c r="D36">
        <v>1E-4</v>
      </c>
      <c r="E36">
        <v>-3.0000000000000001E-5</v>
      </c>
      <c r="F36">
        <f t="shared" si="16"/>
        <v>4.0000000000000003E-5</v>
      </c>
      <c r="G36">
        <f t="shared" si="17"/>
        <v>8.6666666666666668E-5</v>
      </c>
      <c r="H36">
        <f t="shared" si="18"/>
        <v>0.33333333333333331</v>
      </c>
      <c r="I36">
        <f t="shared" si="19"/>
        <v>1.0000000000000002</v>
      </c>
      <c r="J36">
        <f t="shared" si="20"/>
        <v>3.0000000000000009</v>
      </c>
      <c r="K36">
        <v>3</v>
      </c>
      <c r="L36">
        <f t="shared" si="21"/>
        <v>0</v>
      </c>
      <c r="M36">
        <f t="shared" si="22"/>
        <v>3.2999999999999982E-3</v>
      </c>
      <c r="N36">
        <f t="shared" si="23"/>
        <v>-9.8999999999999978E-4</v>
      </c>
      <c r="O36">
        <f t="shared" si="24"/>
        <v>1.3200000000000009E-3</v>
      </c>
      <c r="P36">
        <f t="shared" si="25"/>
        <v>2.8600000000000014E-3</v>
      </c>
      <c r="Q36">
        <f t="shared" si="26"/>
        <v>110.99999999999984</v>
      </c>
      <c r="R36">
        <f t="shared" si="27"/>
        <v>33.000000000000007</v>
      </c>
      <c r="S36">
        <f t="shared" si="5"/>
        <v>1.1999999999999997</v>
      </c>
      <c r="T36">
        <f t="shared" si="6"/>
        <v>6.2353829072479581</v>
      </c>
      <c r="U36">
        <f t="shared" si="28"/>
        <v>-106.43538290724774</v>
      </c>
    </row>
    <row r="37" spans="4:21" x14ac:dyDescent="0.25">
      <c r="D37">
        <v>1E-4</v>
      </c>
      <c r="E37">
        <v>-3.0000000000000001E-5</v>
      </c>
      <c r="F37">
        <f t="shared" si="16"/>
        <v>4.0000000000000003E-5</v>
      </c>
      <c r="G37">
        <f t="shared" si="17"/>
        <v>8.6666666666666668E-5</v>
      </c>
      <c r="H37">
        <f t="shared" si="18"/>
        <v>0.33333333333333331</v>
      </c>
      <c r="I37">
        <f t="shared" si="19"/>
        <v>1.0000000000000002</v>
      </c>
      <c r="J37">
        <f t="shared" si="20"/>
        <v>3.0000000000000009</v>
      </c>
      <c r="K37">
        <v>3</v>
      </c>
      <c r="L37">
        <f t="shared" si="21"/>
        <v>0</v>
      </c>
      <c r="M37">
        <f t="shared" si="22"/>
        <v>3.3999999999999981E-3</v>
      </c>
      <c r="N37">
        <f t="shared" si="23"/>
        <v>-1.0199999999999999E-3</v>
      </c>
      <c r="O37">
        <f t="shared" si="24"/>
        <v>1.360000000000001E-3</v>
      </c>
      <c r="P37">
        <f t="shared" si="25"/>
        <v>2.9466666666666682E-3</v>
      </c>
      <c r="Q37">
        <f t="shared" si="26"/>
        <v>111.33333333333317</v>
      </c>
      <c r="R37">
        <f t="shared" si="27"/>
        <v>34.000000000000007</v>
      </c>
      <c r="S37">
        <f t="shared" si="5"/>
        <v>1.1999999999999997</v>
      </c>
      <c r="T37">
        <f t="shared" si="6"/>
        <v>6.2353829072479581</v>
      </c>
      <c r="U37">
        <f t="shared" si="28"/>
        <v>-105.83538290724772</v>
      </c>
    </row>
    <row r="38" spans="4:21" x14ac:dyDescent="0.25">
      <c r="D38">
        <v>1E-4</v>
      </c>
      <c r="E38">
        <v>-3.0000000000000001E-5</v>
      </c>
      <c r="F38">
        <f t="shared" si="16"/>
        <v>4.0000000000000003E-5</v>
      </c>
      <c r="G38">
        <f t="shared" si="17"/>
        <v>8.6666666666666668E-5</v>
      </c>
      <c r="H38">
        <f t="shared" si="18"/>
        <v>0.33333333333333331</v>
      </c>
      <c r="I38">
        <f t="shared" si="19"/>
        <v>1.0000000000000002</v>
      </c>
      <c r="J38">
        <f t="shared" si="20"/>
        <v>3.0000000000000009</v>
      </c>
      <c r="K38">
        <v>3</v>
      </c>
      <c r="L38">
        <f t="shared" si="21"/>
        <v>0</v>
      </c>
      <c r="M38">
        <f t="shared" si="22"/>
        <v>3.4999999999999979E-3</v>
      </c>
      <c r="N38">
        <f t="shared" si="23"/>
        <v>-1.0499999999999999E-3</v>
      </c>
      <c r="O38">
        <f t="shared" si="24"/>
        <v>1.4000000000000011E-3</v>
      </c>
      <c r="P38">
        <f t="shared" si="25"/>
        <v>3.0333333333333349E-3</v>
      </c>
      <c r="Q38">
        <f t="shared" si="26"/>
        <v>111.6666666666665</v>
      </c>
      <c r="R38">
        <f t="shared" si="27"/>
        <v>35.000000000000007</v>
      </c>
      <c r="S38">
        <f t="shared" si="5"/>
        <v>1.1999999999999997</v>
      </c>
      <c r="T38">
        <f t="shared" si="6"/>
        <v>6.2353829072479581</v>
      </c>
      <c r="U38">
        <f t="shared" si="28"/>
        <v>-105.23538290724773</v>
      </c>
    </row>
    <row r="39" spans="4:21" x14ac:dyDescent="0.25">
      <c r="D39">
        <v>1E-4</v>
      </c>
      <c r="E39">
        <v>-3.0000000000000001E-5</v>
      </c>
      <c r="F39">
        <f t="shared" si="16"/>
        <v>4.0000000000000003E-5</v>
      </c>
      <c r="G39">
        <f t="shared" si="17"/>
        <v>8.6666666666666668E-5</v>
      </c>
      <c r="H39">
        <f t="shared" si="18"/>
        <v>0.33333333333333331</v>
      </c>
      <c r="I39">
        <f t="shared" si="19"/>
        <v>1.0000000000000002</v>
      </c>
      <c r="J39">
        <f t="shared" si="20"/>
        <v>3.0000000000000009</v>
      </c>
      <c r="K39">
        <v>3</v>
      </c>
      <c r="L39">
        <f t="shared" si="21"/>
        <v>0</v>
      </c>
      <c r="M39">
        <f t="shared" si="22"/>
        <v>3.5999999999999977E-3</v>
      </c>
      <c r="N39">
        <f t="shared" si="23"/>
        <v>-1.08E-3</v>
      </c>
      <c r="O39">
        <f t="shared" si="24"/>
        <v>1.4400000000000012E-3</v>
      </c>
      <c r="P39">
        <f t="shared" si="25"/>
        <v>3.1200000000000017E-3</v>
      </c>
      <c r="Q39">
        <f t="shared" si="26"/>
        <v>111.99999999999983</v>
      </c>
      <c r="R39">
        <f t="shared" si="27"/>
        <v>36.000000000000007</v>
      </c>
      <c r="S39">
        <f t="shared" si="5"/>
        <v>1.1999999999999997</v>
      </c>
      <c r="T39">
        <f t="shared" si="6"/>
        <v>6.2353829072479581</v>
      </c>
      <c r="U39">
        <f t="shared" si="28"/>
        <v>-104.63538290724773</v>
      </c>
    </row>
    <row r="40" spans="4:21" x14ac:dyDescent="0.25">
      <c r="D40">
        <v>1E-4</v>
      </c>
      <c r="E40">
        <v>-3.0000000000000001E-5</v>
      </c>
      <c r="F40">
        <f t="shared" si="16"/>
        <v>4.0000000000000003E-5</v>
      </c>
      <c r="G40">
        <f t="shared" si="17"/>
        <v>8.6666666666666668E-5</v>
      </c>
      <c r="H40">
        <f t="shared" si="18"/>
        <v>0.33333333333333331</v>
      </c>
      <c r="I40">
        <f t="shared" si="19"/>
        <v>1.0000000000000002</v>
      </c>
      <c r="J40">
        <f t="shared" si="20"/>
        <v>3.0000000000000009</v>
      </c>
      <c r="K40">
        <v>3</v>
      </c>
      <c r="L40">
        <f t="shared" si="21"/>
        <v>0</v>
      </c>
      <c r="M40">
        <f t="shared" si="22"/>
        <v>3.6999999999999976E-3</v>
      </c>
      <c r="N40">
        <f t="shared" si="23"/>
        <v>-1.1100000000000001E-3</v>
      </c>
      <c r="O40">
        <f t="shared" si="24"/>
        <v>1.4800000000000013E-3</v>
      </c>
      <c r="P40">
        <f t="shared" si="25"/>
        <v>3.2066666666666684E-3</v>
      </c>
      <c r="Q40">
        <f t="shared" si="26"/>
        <v>112.33333333333316</v>
      </c>
      <c r="R40">
        <f t="shared" si="27"/>
        <v>37.000000000000007</v>
      </c>
      <c r="S40">
        <f t="shared" si="5"/>
        <v>1.1999999999999997</v>
      </c>
      <c r="T40">
        <f t="shared" si="6"/>
        <v>6.2353829072479581</v>
      </c>
      <c r="U40">
        <f t="shared" si="28"/>
        <v>-104.03538290724771</v>
      </c>
    </row>
    <row r="41" spans="4:21" x14ac:dyDescent="0.25">
      <c r="D41">
        <v>1E-4</v>
      </c>
      <c r="E41">
        <v>-3.0000000000000001E-5</v>
      </c>
      <c r="F41">
        <f t="shared" si="16"/>
        <v>4.0000000000000003E-5</v>
      </c>
      <c r="G41">
        <f t="shared" si="17"/>
        <v>8.6666666666666668E-5</v>
      </c>
      <c r="H41">
        <f t="shared" si="18"/>
        <v>0.33333333333333331</v>
      </c>
      <c r="I41">
        <f t="shared" si="19"/>
        <v>1.0000000000000002</v>
      </c>
      <c r="J41">
        <f t="shared" si="20"/>
        <v>3.0000000000000009</v>
      </c>
      <c r="K41">
        <v>3</v>
      </c>
      <c r="L41">
        <f t="shared" si="21"/>
        <v>0</v>
      </c>
      <c r="M41">
        <f t="shared" si="22"/>
        <v>3.7999999999999974E-3</v>
      </c>
      <c r="N41">
        <f t="shared" si="23"/>
        <v>-1.1400000000000002E-3</v>
      </c>
      <c r="O41">
        <f t="shared" si="24"/>
        <v>1.5200000000000014E-3</v>
      </c>
      <c r="P41">
        <f t="shared" si="25"/>
        <v>3.2933333333333352E-3</v>
      </c>
      <c r="Q41">
        <f t="shared" si="26"/>
        <v>112.66666666666649</v>
      </c>
      <c r="R41">
        <f t="shared" si="27"/>
        <v>38.000000000000007</v>
      </c>
      <c r="S41">
        <f t="shared" si="5"/>
        <v>1.1999999999999997</v>
      </c>
      <c r="T41">
        <f t="shared" si="6"/>
        <v>6.2353829072479581</v>
      </c>
      <c r="U41">
        <f t="shared" si="28"/>
        <v>-103.43538290724771</v>
      </c>
    </row>
    <row r="42" spans="4:21" x14ac:dyDescent="0.25">
      <c r="D42">
        <v>1E-4</v>
      </c>
      <c r="E42">
        <v>-3.0000000000000001E-5</v>
      </c>
      <c r="F42">
        <f t="shared" si="16"/>
        <v>4.0000000000000003E-5</v>
      </c>
      <c r="G42">
        <f t="shared" si="17"/>
        <v>8.6666666666666668E-5</v>
      </c>
      <c r="H42">
        <f t="shared" si="18"/>
        <v>0.33333333333333331</v>
      </c>
      <c r="I42">
        <f t="shared" si="19"/>
        <v>1.0000000000000002</v>
      </c>
      <c r="J42">
        <f t="shared" si="20"/>
        <v>3.0000000000000009</v>
      </c>
      <c r="K42">
        <v>3</v>
      </c>
      <c r="L42">
        <f t="shared" si="21"/>
        <v>0</v>
      </c>
      <c r="M42">
        <f t="shared" si="22"/>
        <v>3.8999999999999972E-3</v>
      </c>
      <c r="N42">
        <f t="shared" si="23"/>
        <v>-1.1700000000000002E-3</v>
      </c>
      <c r="O42">
        <f t="shared" si="24"/>
        <v>1.5600000000000015E-3</v>
      </c>
      <c r="P42">
        <f t="shared" si="25"/>
        <v>3.3800000000000019E-3</v>
      </c>
      <c r="Q42">
        <f t="shared" si="26"/>
        <v>112.99999999999982</v>
      </c>
      <c r="R42">
        <f t="shared" si="27"/>
        <v>39.000000000000007</v>
      </c>
      <c r="S42">
        <f t="shared" si="5"/>
        <v>1.1999999999999997</v>
      </c>
      <c r="T42">
        <f t="shared" si="6"/>
        <v>6.2353829072479581</v>
      </c>
      <c r="U42">
        <f t="shared" si="28"/>
        <v>-102.83538290724769</v>
      </c>
    </row>
    <row r="43" spans="4:21" x14ac:dyDescent="0.25">
      <c r="D43">
        <v>1E-4</v>
      </c>
      <c r="E43">
        <v>-3.0000000000000001E-5</v>
      </c>
      <c r="F43">
        <f t="shared" si="16"/>
        <v>4.0000000000000003E-5</v>
      </c>
      <c r="G43">
        <f t="shared" si="17"/>
        <v>8.6666666666666668E-5</v>
      </c>
      <c r="H43">
        <f t="shared" si="18"/>
        <v>0.33333333333333331</v>
      </c>
      <c r="I43">
        <f t="shared" si="19"/>
        <v>1.0000000000000002</v>
      </c>
      <c r="J43">
        <f t="shared" si="20"/>
        <v>3.0000000000000009</v>
      </c>
      <c r="K43">
        <v>3</v>
      </c>
      <c r="L43">
        <f t="shared" si="21"/>
        <v>0</v>
      </c>
      <c r="M43">
        <f t="shared" si="22"/>
        <v>3.9999999999999975E-3</v>
      </c>
      <c r="N43">
        <f t="shared" si="23"/>
        <v>-1.2000000000000003E-3</v>
      </c>
      <c r="O43">
        <f t="shared" si="24"/>
        <v>1.6000000000000016E-3</v>
      </c>
      <c r="P43">
        <f t="shared" si="25"/>
        <v>3.4666666666666687E-3</v>
      </c>
      <c r="Q43">
        <f t="shared" si="26"/>
        <v>113.33333333333314</v>
      </c>
      <c r="R43">
        <f t="shared" si="27"/>
        <v>40.000000000000007</v>
      </c>
      <c r="S43">
        <f t="shared" si="5"/>
        <v>1.1999999999999997</v>
      </c>
      <c r="T43">
        <f t="shared" si="6"/>
        <v>6.2353829072479581</v>
      </c>
      <c r="U43">
        <f t="shared" si="28"/>
        <v>-102.2353829072477</v>
      </c>
    </row>
    <row r="44" spans="4:21" x14ac:dyDescent="0.25">
      <c r="D44">
        <v>1E-4</v>
      </c>
      <c r="E44">
        <v>-3.0000000000000001E-5</v>
      </c>
      <c r="F44">
        <f t="shared" si="16"/>
        <v>4.0000000000000003E-5</v>
      </c>
      <c r="G44">
        <f t="shared" si="17"/>
        <v>8.6666666666666668E-5</v>
      </c>
      <c r="H44">
        <f t="shared" si="18"/>
        <v>0.33333333333333331</v>
      </c>
      <c r="I44">
        <f t="shared" si="19"/>
        <v>1.0000000000000002</v>
      </c>
      <c r="J44">
        <f t="shared" si="20"/>
        <v>3.0000000000000009</v>
      </c>
      <c r="K44">
        <v>3</v>
      </c>
      <c r="L44">
        <f t="shared" si="21"/>
        <v>0</v>
      </c>
      <c r="M44">
        <f t="shared" si="22"/>
        <v>4.0999999999999977E-3</v>
      </c>
      <c r="N44">
        <f t="shared" si="23"/>
        <v>-1.2300000000000004E-3</v>
      </c>
      <c r="O44">
        <f t="shared" si="24"/>
        <v>1.6400000000000017E-3</v>
      </c>
      <c r="P44">
        <f t="shared" si="25"/>
        <v>3.5533333333333354E-3</v>
      </c>
      <c r="Q44">
        <f t="shared" si="26"/>
        <v>113.66666666666647</v>
      </c>
      <c r="R44">
        <f t="shared" si="27"/>
        <v>41.000000000000007</v>
      </c>
      <c r="S44">
        <f t="shared" si="5"/>
        <v>1.1999999999999997</v>
      </c>
      <c r="T44">
        <f t="shared" si="6"/>
        <v>6.2353829072479581</v>
      </c>
      <c r="U44">
        <f t="shared" si="28"/>
        <v>-101.6353829072477</v>
      </c>
    </row>
    <row r="45" spans="4:21" x14ac:dyDescent="0.25">
      <c r="D45">
        <v>1E-4</v>
      </c>
      <c r="E45">
        <v>-3.0000000000000001E-5</v>
      </c>
      <c r="F45">
        <f t="shared" si="16"/>
        <v>4.0000000000000003E-5</v>
      </c>
      <c r="G45">
        <f t="shared" si="17"/>
        <v>8.6666666666666668E-5</v>
      </c>
      <c r="H45">
        <f t="shared" si="18"/>
        <v>0.33333333333333331</v>
      </c>
      <c r="I45">
        <f t="shared" si="19"/>
        <v>1.0000000000000002</v>
      </c>
      <c r="J45">
        <f t="shared" si="20"/>
        <v>3.0000000000000009</v>
      </c>
      <c r="K45">
        <v>3</v>
      </c>
      <c r="L45">
        <f t="shared" si="21"/>
        <v>0</v>
      </c>
      <c r="M45">
        <f t="shared" si="22"/>
        <v>4.199999999999998E-3</v>
      </c>
      <c r="N45">
        <f t="shared" si="23"/>
        <v>-1.2600000000000005E-3</v>
      </c>
      <c r="O45">
        <f t="shared" si="24"/>
        <v>1.6800000000000018E-3</v>
      </c>
      <c r="P45">
        <f t="shared" si="25"/>
        <v>3.6400000000000022E-3</v>
      </c>
      <c r="Q45">
        <f t="shared" si="26"/>
        <v>113.9999999999998</v>
      </c>
      <c r="R45">
        <f t="shared" si="27"/>
        <v>42.000000000000007</v>
      </c>
      <c r="S45">
        <f t="shared" si="5"/>
        <v>1.1999999999999997</v>
      </c>
      <c r="T45">
        <f t="shared" si="6"/>
        <v>6.2353829072479581</v>
      </c>
      <c r="U45">
        <f t="shared" si="28"/>
        <v>-101.03538290724768</v>
      </c>
    </row>
    <row r="46" spans="4:21" x14ac:dyDescent="0.25">
      <c r="D46">
        <v>1E-4</v>
      </c>
      <c r="E46">
        <v>-3.0000000000000001E-5</v>
      </c>
      <c r="F46">
        <f t="shared" si="16"/>
        <v>4.0000000000000003E-5</v>
      </c>
      <c r="G46">
        <f t="shared" si="17"/>
        <v>8.6666666666666668E-5</v>
      </c>
      <c r="H46">
        <f t="shared" si="18"/>
        <v>0.33333333333333331</v>
      </c>
      <c r="I46">
        <f t="shared" si="19"/>
        <v>1.0000000000000002</v>
      </c>
      <c r="J46">
        <f t="shared" si="20"/>
        <v>3.0000000000000009</v>
      </c>
      <c r="K46">
        <v>3</v>
      </c>
      <c r="L46">
        <f t="shared" si="21"/>
        <v>0</v>
      </c>
      <c r="M46">
        <f t="shared" si="22"/>
        <v>4.2999999999999983E-3</v>
      </c>
      <c r="N46">
        <f t="shared" si="23"/>
        <v>-1.2900000000000006E-3</v>
      </c>
      <c r="O46">
        <f t="shared" si="24"/>
        <v>1.7200000000000019E-3</v>
      </c>
      <c r="P46">
        <f t="shared" si="25"/>
        <v>3.7266666666666689E-3</v>
      </c>
      <c r="Q46">
        <f t="shared" si="26"/>
        <v>114.33333333333313</v>
      </c>
      <c r="R46">
        <f t="shared" si="27"/>
        <v>43.000000000000007</v>
      </c>
      <c r="S46">
        <f t="shared" si="5"/>
        <v>1.1999999999999997</v>
      </c>
      <c r="T46">
        <f t="shared" si="6"/>
        <v>6.2353829072479581</v>
      </c>
      <c r="U46">
        <f t="shared" si="28"/>
        <v>-100.43538290724769</v>
      </c>
    </row>
    <row r="47" spans="4:21" x14ac:dyDescent="0.25">
      <c r="D47">
        <v>1E-4</v>
      </c>
      <c r="E47">
        <v>-3.0000000000000001E-5</v>
      </c>
      <c r="F47">
        <f t="shared" si="16"/>
        <v>4.0000000000000003E-5</v>
      </c>
      <c r="G47">
        <f t="shared" si="17"/>
        <v>8.6666666666666668E-5</v>
      </c>
      <c r="H47">
        <f t="shared" si="18"/>
        <v>0.33333333333333331</v>
      </c>
      <c r="I47">
        <f t="shared" si="19"/>
        <v>1.0000000000000002</v>
      </c>
      <c r="J47">
        <f t="shared" si="20"/>
        <v>3.0000000000000009</v>
      </c>
      <c r="K47">
        <v>3</v>
      </c>
      <c r="L47">
        <f t="shared" si="21"/>
        <v>0</v>
      </c>
      <c r="M47">
        <f t="shared" si="22"/>
        <v>4.3999999999999985E-3</v>
      </c>
      <c r="N47">
        <f t="shared" si="23"/>
        <v>-1.3200000000000006E-3</v>
      </c>
      <c r="O47">
        <f t="shared" si="24"/>
        <v>1.760000000000002E-3</v>
      </c>
      <c r="P47">
        <f t="shared" si="25"/>
        <v>3.8133333333333357E-3</v>
      </c>
      <c r="Q47">
        <f t="shared" si="26"/>
        <v>114.66666666666646</v>
      </c>
      <c r="R47">
        <f t="shared" si="27"/>
        <v>44.000000000000007</v>
      </c>
      <c r="S47">
        <f t="shared" si="5"/>
        <v>1.1999999999999997</v>
      </c>
      <c r="T47">
        <f t="shared" si="6"/>
        <v>6.2353829072479581</v>
      </c>
      <c r="U47">
        <f t="shared" si="28"/>
        <v>-99.835382907247663</v>
      </c>
    </row>
    <row r="48" spans="4:21" x14ac:dyDescent="0.25">
      <c r="D48">
        <v>1E-4</v>
      </c>
      <c r="E48">
        <v>-3.0000000000000001E-5</v>
      </c>
      <c r="F48">
        <f t="shared" si="16"/>
        <v>4.0000000000000003E-5</v>
      </c>
      <c r="G48">
        <f t="shared" si="17"/>
        <v>8.6666666666666668E-5</v>
      </c>
      <c r="H48">
        <f t="shared" si="18"/>
        <v>0.33333333333333331</v>
      </c>
      <c r="I48">
        <f t="shared" si="19"/>
        <v>1.0000000000000002</v>
      </c>
      <c r="J48">
        <f t="shared" si="20"/>
        <v>3.0000000000000009</v>
      </c>
      <c r="K48">
        <v>3</v>
      </c>
      <c r="L48">
        <f t="shared" si="21"/>
        <v>0</v>
      </c>
      <c r="M48">
        <f t="shared" si="22"/>
        <v>4.4999999999999988E-3</v>
      </c>
      <c r="N48">
        <f t="shared" si="23"/>
        <v>-1.3500000000000007E-3</v>
      </c>
      <c r="O48">
        <f t="shared" si="24"/>
        <v>1.8000000000000021E-3</v>
      </c>
      <c r="P48">
        <f t="shared" si="25"/>
        <v>3.9000000000000024E-3</v>
      </c>
      <c r="Q48">
        <f t="shared" si="26"/>
        <v>114.99999999999979</v>
      </c>
      <c r="R48">
        <f t="shared" si="27"/>
        <v>45.000000000000007</v>
      </c>
      <c r="S48">
        <f t="shared" si="5"/>
        <v>1.1999999999999997</v>
      </c>
      <c r="T48">
        <f t="shared" si="6"/>
        <v>6.2353829072479581</v>
      </c>
      <c r="U48">
        <f t="shared" si="28"/>
        <v>-99.235382907247669</v>
      </c>
    </row>
    <row r="49" spans="4:21" x14ac:dyDescent="0.25">
      <c r="D49">
        <v>1E-4</v>
      </c>
      <c r="E49">
        <v>-3.0000000000000001E-5</v>
      </c>
      <c r="F49">
        <f t="shared" si="16"/>
        <v>4.0000000000000003E-5</v>
      </c>
      <c r="G49">
        <f t="shared" si="17"/>
        <v>8.6666666666666668E-5</v>
      </c>
      <c r="H49">
        <f t="shared" si="18"/>
        <v>0.33333333333333331</v>
      </c>
      <c r="I49">
        <f t="shared" si="19"/>
        <v>1.0000000000000002</v>
      </c>
      <c r="J49">
        <f t="shared" si="20"/>
        <v>3.0000000000000009</v>
      </c>
      <c r="K49">
        <v>3</v>
      </c>
      <c r="L49">
        <f t="shared" si="21"/>
        <v>0</v>
      </c>
      <c r="M49">
        <f t="shared" si="22"/>
        <v>4.5999999999999991E-3</v>
      </c>
      <c r="N49">
        <f t="shared" si="23"/>
        <v>-1.3800000000000008E-3</v>
      </c>
      <c r="O49">
        <f t="shared" si="24"/>
        <v>1.8400000000000022E-3</v>
      </c>
      <c r="P49">
        <f t="shared" si="25"/>
        <v>3.9866666666666687E-3</v>
      </c>
      <c r="Q49">
        <f t="shared" si="26"/>
        <v>115.33333333333312</v>
      </c>
      <c r="R49">
        <f t="shared" si="27"/>
        <v>46.000000000000007</v>
      </c>
      <c r="S49">
        <f t="shared" si="5"/>
        <v>1.1999999999999997</v>
      </c>
      <c r="T49">
        <f t="shared" si="6"/>
        <v>6.2353829072479581</v>
      </c>
      <c r="U49">
        <f t="shared" si="28"/>
        <v>-98.635382907247674</v>
      </c>
    </row>
    <row r="50" spans="4:21" x14ac:dyDescent="0.25">
      <c r="D50">
        <v>1E-4</v>
      </c>
      <c r="E50">
        <v>-3.0000000000000001E-5</v>
      </c>
      <c r="F50">
        <f t="shared" si="16"/>
        <v>4.0000000000000003E-5</v>
      </c>
      <c r="G50">
        <f t="shared" si="17"/>
        <v>8.6666666666666668E-5</v>
      </c>
      <c r="H50">
        <f t="shared" si="18"/>
        <v>0.33333333333333331</v>
      </c>
      <c r="I50">
        <f t="shared" si="19"/>
        <v>1.0000000000000002</v>
      </c>
      <c r="J50">
        <f t="shared" si="20"/>
        <v>3.0000000000000009</v>
      </c>
      <c r="K50">
        <v>3</v>
      </c>
      <c r="L50">
        <f t="shared" si="21"/>
        <v>0</v>
      </c>
      <c r="M50">
        <f t="shared" si="22"/>
        <v>4.6999999999999993E-3</v>
      </c>
      <c r="N50">
        <f t="shared" si="23"/>
        <v>-1.4100000000000009E-3</v>
      </c>
      <c r="O50">
        <f t="shared" si="24"/>
        <v>1.8800000000000023E-3</v>
      </c>
      <c r="P50">
        <f t="shared" si="25"/>
        <v>4.0733333333333351E-3</v>
      </c>
      <c r="Q50">
        <f t="shared" si="26"/>
        <v>115.66666666666644</v>
      </c>
      <c r="R50">
        <f t="shared" si="27"/>
        <v>47.000000000000007</v>
      </c>
      <c r="S50">
        <f t="shared" si="5"/>
        <v>1.1999999999999997</v>
      </c>
      <c r="T50">
        <f t="shared" si="6"/>
        <v>6.2353829072479581</v>
      </c>
      <c r="U50">
        <f t="shared" si="28"/>
        <v>-98.035382907247651</v>
      </c>
    </row>
    <row r="51" spans="4:21" x14ac:dyDescent="0.25">
      <c r="D51">
        <v>1E-4</v>
      </c>
      <c r="E51">
        <v>-3.0000000000000001E-5</v>
      </c>
      <c r="F51">
        <f t="shared" si="16"/>
        <v>4.0000000000000003E-5</v>
      </c>
      <c r="G51">
        <f t="shared" si="17"/>
        <v>8.6666666666666668E-5</v>
      </c>
      <c r="H51">
        <f t="shared" si="18"/>
        <v>0.33333333333333331</v>
      </c>
      <c r="I51">
        <f t="shared" si="19"/>
        <v>1.0000000000000002</v>
      </c>
      <c r="J51">
        <f t="shared" si="20"/>
        <v>3.0000000000000009</v>
      </c>
      <c r="K51">
        <v>3</v>
      </c>
      <c r="L51">
        <f t="shared" si="21"/>
        <v>0</v>
      </c>
      <c r="M51">
        <f t="shared" si="22"/>
        <v>4.7999999999999996E-3</v>
      </c>
      <c r="N51">
        <f t="shared" si="23"/>
        <v>-1.440000000000001E-3</v>
      </c>
      <c r="O51">
        <f t="shared" si="24"/>
        <v>1.9200000000000024E-3</v>
      </c>
      <c r="P51">
        <f t="shared" si="25"/>
        <v>4.1600000000000014E-3</v>
      </c>
      <c r="Q51">
        <f t="shared" si="26"/>
        <v>115.99999999999977</v>
      </c>
      <c r="R51">
        <f t="shared" si="27"/>
        <v>48.000000000000007</v>
      </c>
      <c r="S51">
        <f t="shared" si="5"/>
        <v>1.1999999999999997</v>
      </c>
      <c r="T51">
        <f t="shared" si="6"/>
        <v>6.2353829072479581</v>
      </c>
      <c r="U51">
        <f t="shared" si="28"/>
        <v>-97.435382907247657</v>
      </c>
    </row>
    <row r="52" spans="4:21" x14ac:dyDescent="0.25">
      <c r="D52">
        <v>1E-4</v>
      </c>
      <c r="E52">
        <v>-3.0000000000000001E-5</v>
      </c>
      <c r="F52">
        <f t="shared" si="16"/>
        <v>4.0000000000000003E-5</v>
      </c>
      <c r="G52">
        <f t="shared" si="17"/>
        <v>8.6666666666666668E-5</v>
      </c>
      <c r="H52">
        <f t="shared" si="18"/>
        <v>0.33333333333333331</v>
      </c>
      <c r="I52">
        <f t="shared" si="19"/>
        <v>1.0000000000000002</v>
      </c>
      <c r="J52">
        <f t="shared" si="20"/>
        <v>3.0000000000000009</v>
      </c>
      <c r="K52">
        <v>3</v>
      </c>
      <c r="L52">
        <f t="shared" si="21"/>
        <v>0</v>
      </c>
      <c r="M52">
        <f t="shared" si="22"/>
        <v>4.8999999999999998E-3</v>
      </c>
      <c r="N52">
        <f t="shared" si="23"/>
        <v>-1.470000000000001E-3</v>
      </c>
      <c r="O52">
        <f t="shared" si="24"/>
        <v>1.9600000000000025E-3</v>
      </c>
      <c r="P52">
        <f t="shared" si="25"/>
        <v>4.2466666666666677E-3</v>
      </c>
      <c r="Q52">
        <f t="shared" si="26"/>
        <v>116.3333333333331</v>
      </c>
      <c r="R52">
        <f t="shared" si="27"/>
        <v>49.000000000000007</v>
      </c>
      <c r="S52">
        <f t="shared" si="5"/>
        <v>1.1999999999999997</v>
      </c>
      <c r="T52">
        <f t="shared" si="6"/>
        <v>6.2353829072479581</v>
      </c>
      <c r="U52">
        <f t="shared" si="28"/>
        <v>-96.835382907247634</v>
      </c>
    </row>
    <row r="53" spans="4:21" x14ac:dyDescent="0.25">
      <c r="D53">
        <v>1E-4</v>
      </c>
      <c r="E53">
        <v>-3.0000000000000001E-5</v>
      </c>
      <c r="F53">
        <f t="shared" si="16"/>
        <v>4.0000000000000003E-5</v>
      </c>
      <c r="G53">
        <f t="shared" si="17"/>
        <v>8.6666666666666668E-5</v>
      </c>
      <c r="H53">
        <f t="shared" si="18"/>
        <v>0.33333333333333331</v>
      </c>
      <c r="I53">
        <f t="shared" si="19"/>
        <v>1.0000000000000002</v>
      </c>
      <c r="J53">
        <f t="shared" si="20"/>
        <v>3.0000000000000009</v>
      </c>
      <c r="K53">
        <v>3</v>
      </c>
      <c r="L53">
        <f t="shared" si="21"/>
        <v>0</v>
      </c>
      <c r="M53">
        <f t="shared" si="22"/>
        <v>5.0000000000000001E-3</v>
      </c>
      <c r="N53">
        <f t="shared" si="23"/>
        <v>-1.5000000000000011E-3</v>
      </c>
      <c r="O53">
        <f t="shared" si="24"/>
        <v>2.0000000000000026E-3</v>
      </c>
      <c r="P53">
        <f t="shared" si="25"/>
        <v>4.333333333333334E-3</v>
      </c>
      <c r="Q53">
        <f t="shared" si="26"/>
        <v>116.66666666666643</v>
      </c>
      <c r="R53">
        <f t="shared" si="27"/>
        <v>50.000000000000007</v>
      </c>
      <c r="S53">
        <f t="shared" si="5"/>
        <v>1.1999999999999997</v>
      </c>
      <c r="T53">
        <f t="shared" si="6"/>
        <v>6.2353829072479581</v>
      </c>
      <c r="U53">
        <f t="shared" si="28"/>
        <v>-96.23538290724764</v>
      </c>
    </row>
    <row r="54" spans="4:21" x14ac:dyDescent="0.25">
      <c r="D54">
        <v>1E-4</v>
      </c>
      <c r="E54">
        <v>-3.0000000000000001E-5</v>
      </c>
      <c r="F54">
        <f t="shared" si="16"/>
        <v>4.0000000000000003E-5</v>
      </c>
      <c r="G54">
        <f t="shared" si="17"/>
        <v>8.6666666666666668E-5</v>
      </c>
      <c r="H54">
        <f t="shared" si="18"/>
        <v>0.33333333333333331</v>
      </c>
      <c r="I54">
        <f t="shared" si="19"/>
        <v>1.0000000000000002</v>
      </c>
      <c r="J54">
        <f t="shared" si="20"/>
        <v>3.0000000000000009</v>
      </c>
      <c r="K54">
        <v>3</v>
      </c>
      <c r="L54">
        <f t="shared" si="21"/>
        <v>0</v>
      </c>
      <c r="M54">
        <f t="shared" si="22"/>
        <v>5.1000000000000004E-3</v>
      </c>
      <c r="N54">
        <f t="shared" si="23"/>
        <v>-1.5300000000000012E-3</v>
      </c>
      <c r="O54">
        <f t="shared" si="24"/>
        <v>2.0400000000000027E-3</v>
      </c>
      <c r="P54">
        <f t="shared" si="25"/>
        <v>4.4200000000000003E-3</v>
      </c>
      <c r="Q54">
        <f t="shared" si="26"/>
        <v>116.99999999999976</v>
      </c>
      <c r="R54">
        <f t="shared" si="27"/>
        <v>51.000000000000007</v>
      </c>
      <c r="S54">
        <f t="shared" si="5"/>
        <v>1.1999999999999997</v>
      </c>
      <c r="T54">
        <f t="shared" si="6"/>
        <v>6.2353829072479581</v>
      </c>
      <c r="U54">
        <f t="shared" si="28"/>
        <v>-95.635382907247646</v>
      </c>
    </row>
    <row r="55" spans="4:21" x14ac:dyDescent="0.25">
      <c r="D55">
        <v>1E-4</v>
      </c>
      <c r="E55">
        <v>-3.0000000000000001E-5</v>
      </c>
      <c r="F55">
        <f t="shared" si="16"/>
        <v>4.0000000000000003E-5</v>
      </c>
      <c r="G55">
        <f t="shared" si="17"/>
        <v>8.6666666666666668E-5</v>
      </c>
      <c r="H55">
        <f t="shared" si="18"/>
        <v>0.33333333333333331</v>
      </c>
      <c r="I55">
        <f t="shared" si="19"/>
        <v>1.0000000000000002</v>
      </c>
      <c r="J55">
        <f t="shared" si="20"/>
        <v>3.0000000000000009</v>
      </c>
      <c r="K55">
        <v>3</v>
      </c>
      <c r="L55">
        <f t="shared" si="21"/>
        <v>0</v>
      </c>
      <c r="M55">
        <f t="shared" si="22"/>
        <v>5.2000000000000006E-3</v>
      </c>
      <c r="N55">
        <f t="shared" si="23"/>
        <v>-1.5600000000000013E-3</v>
      </c>
      <c r="O55">
        <f t="shared" si="24"/>
        <v>2.0800000000000029E-3</v>
      </c>
      <c r="P55">
        <f t="shared" si="25"/>
        <v>4.5066666666666666E-3</v>
      </c>
      <c r="Q55">
        <f t="shared" si="26"/>
        <v>117.33333333333309</v>
      </c>
      <c r="R55">
        <f t="shared" si="27"/>
        <v>52.000000000000007</v>
      </c>
      <c r="S55">
        <f t="shared" si="5"/>
        <v>1.1999999999999997</v>
      </c>
      <c r="T55">
        <f t="shared" si="6"/>
        <v>6.2353829072479581</v>
      </c>
      <c r="U55">
        <f t="shared" si="28"/>
        <v>-95.035382907247623</v>
      </c>
    </row>
    <row r="56" spans="4:21" x14ac:dyDescent="0.25">
      <c r="D56">
        <v>1E-4</v>
      </c>
      <c r="E56">
        <v>-3.0000000000000001E-5</v>
      </c>
      <c r="F56">
        <f t="shared" si="16"/>
        <v>4.0000000000000003E-5</v>
      </c>
      <c r="G56">
        <f t="shared" si="17"/>
        <v>8.6666666666666668E-5</v>
      </c>
      <c r="H56">
        <f t="shared" si="18"/>
        <v>0.33333333333333331</v>
      </c>
      <c r="I56">
        <f t="shared" si="19"/>
        <v>1.0000000000000002</v>
      </c>
      <c r="J56">
        <f t="shared" si="20"/>
        <v>3.0000000000000009</v>
      </c>
      <c r="K56">
        <v>3</v>
      </c>
      <c r="L56">
        <f t="shared" si="21"/>
        <v>0</v>
      </c>
      <c r="M56">
        <f t="shared" si="22"/>
        <v>5.3000000000000009E-3</v>
      </c>
      <c r="N56">
        <f t="shared" si="23"/>
        <v>-1.5900000000000014E-3</v>
      </c>
      <c r="O56">
        <f t="shared" si="24"/>
        <v>2.120000000000003E-3</v>
      </c>
      <c r="P56">
        <f t="shared" si="25"/>
        <v>4.5933333333333329E-3</v>
      </c>
      <c r="Q56">
        <f t="shared" si="26"/>
        <v>117.66666666666642</v>
      </c>
      <c r="R56">
        <f t="shared" si="27"/>
        <v>53.000000000000007</v>
      </c>
      <c r="S56">
        <f t="shared" si="5"/>
        <v>1.1999999999999997</v>
      </c>
      <c r="T56">
        <f t="shared" si="6"/>
        <v>6.2353829072479581</v>
      </c>
      <c r="U56">
        <f t="shared" si="28"/>
        <v>-94.435382907247629</v>
      </c>
    </row>
    <row r="57" spans="4:21" x14ac:dyDescent="0.25">
      <c r="D57">
        <v>1E-4</v>
      </c>
      <c r="E57">
        <v>-3.0000000000000001E-5</v>
      </c>
      <c r="F57">
        <f t="shared" si="16"/>
        <v>4.0000000000000003E-5</v>
      </c>
      <c r="G57">
        <f t="shared" si="17"/>
        <v>8.6666666666666668E-5</v>
      </c>
      <c r="H57">
        <f t="shared" si="18"/>
        <v>0.33333333333333331</v>
      </c>
      <c r="I57">
        <f t="shared" si="19"/>
        <v>1.0000000000000002</v>
      </c>
      <c r="J57">
        <f t="shared" si="20"/>
        <v>3.0000000000000009</v>
      </c>
      <c r="K57">
        <v>3</v>
      </c>
      <c r="L57">
        <f t="shared" si="21"/>
        <v>0</v>
      </c>
      <c r="M57">
        <f t="shared" si="22"/>
        <v>5.4000000000000012E-3</v>
      </c>
      <c r="N57">
        <f t="shared" si="23"/>
        <v>-1.6200000000000014E-3</v>
      </c>
      <c r="O57">
        <f t="shared" si="24"/>
        <v>2.1600000000000031E-3</v>
      </c>
      <c r="P57">
        <f t="shared" si="25"/>
        <v>4.6799999999999993E-3</v>
      </c>
      <c r="Q57">
        <f t="shared" si="26"/>
        <v>117.99999999999974</v>
      </c>
      <c r="R57">
        <f t="shared" si="27"/>
        <v>54.000000000000007</v>
      </c>
      <c r="S57">
        <f t="shared" si="5"/>
        <v>1.1999999999999997</v>
      </c>
      <c r="T57">
        <f t="shared" si="6"/>
        <v>6.2353829072479581</v>
      </c>
      <c r="U57">
        <f t="shared" si="28"/>
        <v>-93.835382907247606</v>
      </c>
    </row>
    <row r="58" spans="4:21" x14ac:dyDescent="0.25">
      <c r="D58">
        <v>1E-4</v>
      </c>
      <c r="E58">
        <v>-3.0000000000000001E-5</v>
      </c>
      <c r="F58">
        <f t="shared" si="16"/>
        <v>4.0000000000000003E-5</v>
      </c>
      <c r="G58">
        <f t="shared" si="17"/>
        <v>8.6666666666666668E-5</v>
      </c>
      <c r="H58">
        <f t="shared" si="18"/>
        <v>0.33333333333333331</v>
      </c>
      <c r="I58">
        <f t="shared" si="19"/>
        <v>1.0000000000000002</v>
      </c>
      <c r="J58">
        <f t="shared" si="20"/>
        <v>3.0000000000000009</v>
      </c>
      <c r="K58">
        <v>3</v>
      </c>
      <c r="L58">
        <f t="shared" si="21"/>
        <v>0</v>
      </c>
      <c r="M58">
        <f t="shared" si="22"/>
        <v>5.5000000000000014E-3</v>
      </c>
      <c r="N58">
        <f t="shared" si="23"/>
        <v>-1.6500000000000015E-3</v>
      </c>
      <c r="O58">
        <f t="shared" si="24"/>
        <v>2.2000000000000032E-3</v>
      </c>
      <c r="P58">
        <f t="shared" si="25"/>
        <v>4.7666666666666656E-3</v>
      </c>
      <c r="Q58">
        <f t="shared" si="26"/>
        <v>118.33333333333307</v>
      </c>
      <c r="R58">
        <f t="shared" si="27"/>
        <v>55.000000000000007</v>
      </c>
      <c r="S58">
        <f t="shared" si="5"/>
        <v>1.1999999999999997</v>
      </c>
      <c r="T58">
        <f t="shared" si="6"/>
        <v>6.2353829072479581</v>
      </c>
      <c r="U58">
        <f t="shared" si="28"/>
        <v>-93.235382907247612</v>
      </c>
    </row>
    <row r="59" spans="4:21" x14ac:dyDescent="0.25">
      <c r="D59">
        <v>1E-4</v>
      </c>
      <c r="E59">
        <v>-3.0000000000000001E-5</v>
      </c>
      <c r="F59">
        <f t="shared" si="16"/>
        <v>4.0000000000000003E-5</v>
      </c>
      <c r="G59">
        <f t="shared" si="17"/>
        <v>8.6666666666666668E-5</v>
      </c>
      <c r="H59">
        <f t="shared" si="18"/>
        <v>0.33333333333333331</v>
      </c>
      <c r="I59">
        <f t="shared" si="19"/>
        <v>1.0000000000000002</v>
      </c>
      <c r="J59">
        <f t="shared" si="20"/>
        <v>3.0000000000000009</v>
      </c>
      <c r="K59">
        <v>3</v>
      </c>
      <c r="L59">
        <f t="shared" si="21"/>
        <v>0</v>
      </c>
      <c r="M59">
        <f t="shared" si="22"/>
        <v>5.6000000000000017E-3</v>
      </c>
      <c r="N59">
        <f t="shared" si="23"/>
        <v>-1.6800000000000016E-3</v>
      </c>
      <c r="O59">
        <f t="shared" si="24"/>
        <v>2.2400000000000033E-3</v>
      </c>
      <c r="P59">
        <f t="shared" si="25"/>
        <v>4.8533333333333319E-3</v>
      </c>
      <c r="Q59">
        <f t="shared" si="26"/>
        <v>118.6666666666664</v>
      </c>
      <c r="R59">
        <f t="shared" si="27"/>
        <v>56.000000000000007</v>
      </c>
      <c r="S59">
        <f t="shared" si="5"/>
        <v>1.1999999999999997</v>
      </c>
      <c r="T59">
        <f t="shared" si="6"/>
        <v>6.2353829072479581</v>
      </c>
      <c r="U59">
        <f t="shared" si="28"/>
        <v>-92.635382907247589</v>
      </c>
    </row>
    <row r="60" spans="4:21" x14ac:dyDescent="0.25">
      <c r="D60">
        <v>1E-4</v>
      </c>
      <c r="E60">
        <v>-3.0000000000000001E-5</v>
      </c>
      <c r="F60">
        <f t="shared" si="16"/>
        <v>4.0000000000000003E-5</v>
      </c>
      <c r="G60">
        <f t="shared" si="17"/>
        <v>8.6666666666666668E-5</v>
      </c>
      <c r="H60">
        <f t="shared" si="18"/>
        <v>0.33333333333333331</v>
      </c>
      <c r="I60">
        <f t="shared" si="19"/>
        <v>1.0000000000000002</v>
      </c>
      <c r="J60">
        <f t="shared" si="20"/>
        <v>3.0000000000000009</v>
      </c>
      <c r="K60">
        <v>3</v>
      </c>
      <c r="L60">
        <f t="shared" si="21"/>
        <v>0</v>
      </c>
      <c r="M60">
        <f t="shared" si="22"/>
        <v>5.7000000000000019E-3</v>
      </c>
      <c r="N60">
        <f t="shared" si="23"/>
        <v>-1.7100000000000017E-3</v>
      </c>
      <c r="O60">
        <f t="shared" si="24"/>
        <v>2.2800000000000034E-3</v>
      </c>
      <c r="P60">
        <f t="shared" si="25"/>
        <v>4.9399999999999982E-3</v>
      </c>
      <c r="Q60">
        <f t="shared" si="26"/>
        <v>118.99999999999973</v>
      </c>
      <c r="R60">
        <f t="shared" si="27"/>
        <v>57.000000000000007</v>
      </c>
      <c r="S60">
        <f t="shared" si="5"/>
        <v>1.1999999999999997</v>
      </c>
      <c r="T60">
        <f t="shared" si="6"/>
        <v>6.2353829072479581</v>
      </c>
      <c r="U60">
        <f t="shared" si="28"/>
        <v>-92.035382907247595</v>
      </c>
    </row>
    <row r="61" spans="4:21" x14ac:dyDescent="0.25">
      <c r="D61">
        <v>1E-4</v>
      </c>
      <c r="E61">
        <v>-3.0000000000000001E-5</v>
      </c>
      <c r="F61">
        <f t="shared" si="16"/>
        <v>4.0000000000000003E-5</v>
      </c>
      <c r="G61">
        <f t="shared" si="17"/>
        <v>8.6666666666666668E-5</v>
      </c>
      <c r="H61">
        <f t="shared" si="18"/>
        <v>0.33333333333333331</v>
      </c>
      <c r="I61">
        <f t="shared" si="19"/>
        <v>1.0000000000000002</v>
      </c>
      <c r="J61">
        <f t="shared" si="20"/>
        <v>3.0000000000000009</v>
      </c>
      <c r="K61">
        <v>3</v>
      </c>
      <c r="L61">
        <f t="shared" si="21"/>
        <v>0</v>
      </c>
      <c r="M61">
        <f t="shared" si="22"/>
        <v>5.8000000000000022E-3</v>
      </c>
      <c r="N61">
        <f t="shared" si="23"/>
        <v>-1.7400000000000017E-3</v>
      </c>
      <c r="O61">
        <f t="shared" si="24"/>
        <v>2.3200000000000035E-3</v>
      </c>
      <c r="P61">
        <f t="shared" si="25"/>
        <v>5.0266666666666645E-3</v>
      </c>
      <c r="Q61">
        <f t="shared" si="26"/>
        <v>119.33333333333306</v>
      </c>
      <c r="R61">
        <f t="shared" si="27"/>
        <v>58.000000000000007</v>
      </c>
      <c r="S61">
        <f t="shared" si="5"/>
        <v>1.1999999999999997</v>
      </c>
      <c r="T61">
        <f t="shared" si="6"/>
        <v>6.2353829072479581</v>
      </c>
      <c r="U61">
        <f t="shared" si="28"/>
        <v>-91.4353829072476</v>
      </c>
    </row>
    <row r="62" spans="4:21" x14ac:dyDescent="0.25">
      <c r="D62">
        <v>1E-4</v>
      </c>
      <c r="E62">
        <v>-3.0000000000000001E-5</v>
      </c>
      <c r="F62">
        <f t="shared" si="16"/>
        <v>4.0000000000000003E-5</v>
      </c>
      <c r="G62">
        <f t="shared" si="17"/>
        <v>8.6666666666666668E-5</v>
      </c>
      <c r="H62">
        <f t="shared" si="18"/>
        <v>0.33333333333333331</v>
      </c>
      <c r="I62">
        <f t="shared" si="19"/>
        <v>1.0000000000000002</v>
      </c>
      <c r="J62">
        <f t="shared" si="20"/>
        <v>3.0000000000000009</v>
      </c>
      <c r="K62">
        <v>3</v>
      </c>
      <c r="L62">
        <f t="shared" si="21"/>
        <v>0</v>
      </c>
      <c r="M62">
        <f t="shared" si="22"/>
        <v>5.9000000000000025E-3</v>
      </c>
      <c r="N62">
        <f t="shared" si="23"/>
        <v>-1.7700000000000018E-3</v>
      </c>
      <c r="O62">
        <f t="shared" si="24"/>
        <v>2.3600000000000036E-3</v>
      </c>
      <c r="P62">
        <f t="shared" si="25"/>
        <v>5.1133333333333308E-3</v>
      </c>
      <c r="Q62">
        <f t="shared" si="26"/>
        <v>119.66666666666639</v>
      </c>
      <c r="R62">
        <f t="shared" si="27"/>
        <v>59.000000000000007</v>
      </c>
      <c r="S62">
        <f t="shared" si="5"/>
        <v>1.1999999999999997</v>
      </c>
      <c r="T62">
        <f t="shared" si="6"/>
        <v>6.2353829072479581</v>
      </c>
      <c r="U62">
        <f t="shared" si="28"/>
        <v>-90.835382907247578</v>
      </c>
    </row>
    <row r="63" spans="4:21" x14ac:dyDescent="0.25">
      <c r="D63">
        <v>1E-4</v>
      </c>
      <c r="E63">
        <v>-3.0000000000000001E-5</v>
      </c>
      <c r="F63">
        <f t="shared" si="16"/>
        <v>4.0000000000000003E-5</v>
      </c>
      <c r="G63">
        <f t="shared" si="17"/>
        <v>8.6666666666666668E-5</v>
      </c>
      <c r="H63">
        <f t="shared" si="18"/>
        <v>0.33333333333333331</v>
      </c>
      <c r="I63">
        <f t="shared" si="19"/>
        <v>1.0000000000000002</v>
      </c>
      <c r="J63">
        <f t="shared" si="20"/>
        <v>3.0000000000000009</v>
      </c>
      <c r="K63">
        <v>3</v>
      </c>
      <c r="L63">
        <f t="shared" si="21"/>
        <v>0</v>
      </c>
      <c r="M63">
        <f t="shared" si="22"/>
        <v>6.0000000000000027E-3</v>
      </c>
      <c r="N63">
        <f t="shared" si="23"/>
        <v>-1.8000000000000019E-3</v>
      </c>
      <c r="O63">
        <f t="shared" si="24"/>
        <v>2.4000000000000037E-3</v>
      </c>
      <c r="P63">
        <f t="shared" si="25"/>
        <v>5.1999999999999972E-3</v>
      </c>
      <c r="Q63">
        <f t="shared" si="26"/>
        <v>119.99999999999972</v>
      </c>
      <c r="R63">
        <f t="shared" si="27"/>
        <v>60.000000000000007</v>
      </c>
      <c r="S63">
        <f t="shared" si="5"/>
        <v>1.1999999999999997</v>
      </c>
      <c r="T63">
        <f t="shared" si="6"/>
        <v>6.2353829072479581</v>
      </c>
      <c r="U63">
        <f t="shared" si="28"/>
        <v>-90.235382907247583</v>
      </c>
    </row>
    <row r="64" spans="4:21" x14ac:dyDescent="0.25">
      <c r="D64">
        <v>1E-4</v>
      </c>
      <c r="E64">
        <v>-3.0000000000000001E-5</v>
      </c>
      <c r="F64">
        <f t="shared" si="16"/>
        <v>4.0000000000000003E-5</v>
      </c>
      <c r="G64">
        <f t="shared" si="17"/>
        <v>8.6666666666666668E-5</v>
      </c>
      <c r="H64">
        <f t="shared" si="18"/>
        <v>0.33333333333333331</v>
      </c>
      <c r="I64">
        <f t="shared" si="19"/>
        <v>1.0000000000000002</v>
      </c>
      <c r="J64">
        <f t="shared" si="20"/>
        <v>3.0000000000000009</v>
      </c>
      <c r="K64">
        <v>3</v>
      </c>
      <c r="L64">
        <f t="shared" si="21"/>
        <v>0</v>
      </c>
      <c r="M64">
        <f t="shared" si="22"/>
        <v>6.100000000000003E-3</v>
      </c>
      <c r="N64">
        <f t="shared" si="23"/>
        <v>-1.830000000000002E-3</v>
      </c>
      <c r="O64">
        <f t="shared" si="24"/>
        <v>2.4400000000000038E-3</v>
      </c>
      <c r="P64">
        <f t="shared" si="25"/>
        <v>5.2866666666666635E-3</v>
      </c>
      <c r="Q64">
        <f t="shared" si="26"/>
        <v>120.33333333333304</v>
      </c>
      <c r="R64">
        <f t="shared" si="27"/>
        <v>61.000000000000007</v>
      </c>
      <c r="S64">
        <f t="shared" si="5"/>
        <v>1.1999999999999997</v>
      </c>
      <c r="T64">
        <f t="shared" si="6"/>
        <v>6.2353829072479581</v>
      </c>
      <c r="U64">
        <f t="shared" si="28"/>
        <v>-89.635382907247561</v>
      </c>
    </row>
    <row r="65" spans="4:21" x14ac:dyDescent="0.25">
      <c r="D65">
        <v>1E-4</v>
      </c>
      <c r="E65">
        <v>-3.0000000000000001E-5</v>
      </c>
      <c r="F65">
        <f t="shared" si="16"/>
        <v>4.0000000000000003E-5</v>
      </c>
      <c r="G65">
        <f t="shared" si="17"/>
        <v>8.6666666666666668E-5</v>
      </c>
      <c r="H65">
        <f t="shared" si="18"/>
        <v>0.33333333333333331</v>
      </c>
      <c r="I65">
        <f t="shared" si="19"/>
        <v>1.0000000000000002</v>
      </c>
      <c r="J65">
        <f t="shared" si="20"/>
        <v>3.0000000000000009</v>
      </c>
      <c r="K65">
        <v>3</v>
      </c>
      <c r="L65">
        <f t="shared" si="21"/>
        <v>0</v>
      </c>
      <c r="M65">
        <f t="shared" si="22"/>
        <v>6.2000000000000033E-3</v>
      </c>
      <c r="N65">
        <f t="shared" si="23"/>
        <v>-1.8600000000000021E-3</v>
      </c>
      <c r="O65">
        <f t="shared" si="24"/>
        <v>2.4800000000000039E-3</v>
      </c>
      <c r="P65">
        <f t="shared" si="25"/>
        <v>5.3733333333333298E-3</v>
      </c>
      <c r="Q65">
        <f t="shared" si="26"/>
        <v>120.66666666666637</v>
      </c>
      <c r="R65">
        <f t="shared" si="27"/>
        <v>62.000000000000007</v>
      </c>
      <c r="S65">
        <f t="shared" si="5"/>
        <v>1.1999999999999997</v>
      </c>
      <c r="T65">
        <f t="shared" si="6"/>
        <v>6.2353829072479581</v>
      </c>
      <c r="U65">
        <f t="shared" si="28"/>
        <v>-89.035382907247566</v>
      </c>
    </row>
    <row r="66" spans="4:21" x14ac:dyDescent="0.25">
      <c r="D66">
        <v>1E-4</v>
      </c>
      <c r="E66">
        <v>-3.0000000000000001E-5</v>
      </c>
      <c r="F66">
        <f t="shared" si="16"/>
        <v>4.0000000000000003E-5</v>
      </c>
      <c r="G66">
        <f t="shared" si="17"/>
        <v>8.6666666666666668E-5</v>
      </c>
      <c r="H66">
        <f t="shared" si="18"/>
        <v>0.33333333333333331</v>
      </c>
      <c r="I66">
        <f t="shared" si="19"/>
        <v>1.0000000000000002</v>
      </c>
      <c r="J66">
        <f t="shared" si="20"/>
        <v>3.0000000000000009</v>
      </c>
      <c r="K66">
        <v>3</v>
      </c>
      <c r="L66">
        <f t="shared" si="21"/>
        <v>0</v>
      </c>
      <c r="M66">
        <f t="shared" si="22"/>
        <v>6.3000000000000035E-3</v>
      </c>
      <c r="N66">
        <f t="shared" si="23"/>
        <v>-1.8900000000000021E-3</v>
      </c>
      <c r="O66">
        <f t="shared" si="24"/>
        <v>2.520000000000004E-3</v>
      </c>
      <c r="P66">
        <f t="shared" si="25"/>
        <v>5.4599999999999961E-3</v>
      </c>
      <c r="Q66">
        <f t="shared" si="26"/>
        <v>120.9999999999997</v>
      </c>
      <c r="R66">
        <f t="shared" si="27"/>
        <v>63.000000000000007</v>
      </c>
      <c r="S66">
        <f t="shared" si="5"/>
        <v>1.1999999999999997</v>
      </c>
      <c r="T66">
        <f t="shared" si="6"/>
        <v>6.2353829072479581</v>
      </c>
      <c r="U66">
        <f t="shared" si="28"/>
        <v>-88.435382907247572</v>
      </c>
    </row>
    <row r="67" spans="4:21" x14ac:dyDescent="0.25">
      <c r="D67">
        <v>1E-4</v>
      </c>
      <c r="E67">
        <v>-3.0000000000000001E-5</v>
      </c>
      <c r="F67">
        <f t="shared" si="16"/>
        <v>4.0000000000000003E-5</v>
      </c>
      <c r="G67">
        <f t="shared" si="17"/>
        <v>8.6666666666666668E-5</v>
      </c>
      <c r="H67">
        <f t="shared" si="18"/>
        <v>0.33333333333333331</v>
      </c>
      <c r="I67">
        <f t="shared" si="19"/>
        <v>1.0000000000000002</v>
      </c>
      <c r="J67">
        <f t="shared" si="20"/>
        <v>3.0000000000000009</v>
      </c>
      <c r="K67">
        <v>3</v>
      </c>
      <c r="L67">
        <f t="shared" si="21"/>
        <v>0</v>
      </c>
      <c r="M67">
        <f t="shared" si="22"/>
        <v>6.4000000000000038E-3</v>
      </c>
      <c r="N67">
        <f t="shared" si="23"/>
        <v>-1.9200000000000022E-3</v>
      </c>
      <c r="O67">
        <f t="shared" si="24"/>
        <v>2.5600000000000041E-3</v>
      </c>
      <c r="P67">
        <f t="shared" si="25"/>
        <v>5.5466666666666624E-3</v>
      </c>
      <c r="Q67">
        <f t="shared" si="26"/>
        <v>121.33333333333303</v>
      </c>
      <c r="R67">
        <f t="shared" si="27"/>
        <v>64.000000000000014</v>
      </c>
      <c r="S67">
        <f t="shared" si="5"/>
        <v>1.1999999999999997</v>
      </c>
      <c r="T67">
        <f t="shared" si="6"/>
        <v>6.2353829072479581</v>
      </c>
      <c r="U67">
        <f t="shared" si="28"/>
        <v>-87.835382907247535</v>
      </c>
    </row>
    <row r="68" spans="4:21" x14ac:dyDescent="0.25">
      <c r="D68">
        <v>1E-4</v>
      </c>
      <c r="E68">
        <v>-3.0000000000000001E-5</v>
      </c>
      <c r="F68">
        <f t="shared" si="16"/>
        <v>4.0000000000000003E-5</v>
      </c>
      <c r="G68">
        <f t="shared" si="17"/>
        <v>8.6666666666666668E-5</v>
      </c>
      <c r="H68">
        <f t="shared" si="18"/>
        <v>0.33333333333333331</v>
      </c>
      <c r="I68">
        <f t="shared" si="19"/>
        <v>1.0000000000000002</v>
      </c>
      <c r="J68">
        <f t="shared" si="20"/>
        <v>3.0000000000000009</v>
      </c>
      <c r="K68">
        <v>3</v>
      </c>
      <c r="L68">
        <f t="shared" si="21"/>
        <v>0</v>
      </c>
      <c r="M68">
        <f t="shared" si="22"/>
        <v>6.500000000000004E-3</v>
      </c>
      <c r="N68">
        <f t="shared" si="23"/>
        <v>-1.9500000000000023E-3</v>
      </c>
      <c r="O68">
        <f t="shared" si="24"/>
        <v>2.6000000000000042E-3</v>
      </c>
      <c r="P68">
        <f t="shared" si="25"/>
        <v>5.6333333333333287E-3</v>
      </c>
      <c r="Q68">
        <f t="shared" si="26"/>
        <v>121.66666666666636</v>
      </c>
      <c r="R68">
        <f t="shared" si="27"/>
        <v>65.000000000000014</v>
      </c>
      <c r="S68">
        <f t="shared" ref="S68:S131" si="29">6*$B$13/(3-$B$13)</f>
        <v>1.1999999999999997</v>
      </c>
      <c r="T68">
        <f t="shared" ref="T68:T131" si="30">6*$B$4*$B$14/(3-$B$13)</f>
        <v>6.2353829072479581</v>
      </c>
      <c r="U68">
        <f t="shared" si="28"/>
        <v>-87.235382907247541</v>
      </c>
    </row>
    <row r="69" spans="4:21" x14ac:dyDescent="0.25">
      <c r="D69">
        <v>1E-4</v>
      </c>
      <c r="E69">
        <v>-3.0000000000000001E-5</v>
      </c>
      <c r="F69">
        <f t="shared" si="16"/>
        <v>4.0000000000000003E-5</v>
      </c>
      <c r="G69">
        <f t="shared" si="17"/>
        <v>8.6666666666666668E-5</v>
      </c>
      <c r="H69">
        <f t="shared" si="18"/>
        <v>0.33333333333333331</v>
      </c>
      <c r="I69">
        <f t="shared" si="19"/>
        <v>1.0000000000000002</v>
      </c>
      <c r="J69">
        <f t="shared" si="20"/>
        <v>3.0000000000000009</v>
      </c>
      <c r="K69">
        <v>3</v>
      </c>
      <c r="L69">
        <f t="shared" si="21"/>
        <v>0</v>
      </c>
      <c r="M69">
        <f t="shared" si="22"/>
        <v>6.6000000000000043E-3</v>
      </c>
      <c r="N69">
        <f t="shared" si="23"/>
        <v>-1.9800000000000022E-3</v>
      </c>
      <c r="O69">
        <f t="shared" si="24"/>
        <v>2.6400000000000043E-3</v>
      </c>
      <c r="P69">
        <f t="shared" si="25"/>
        <v>5.7199999999999951E-3</v>
      </c>
      <c r="Q69">
        <f t="shared" si="26"/>
        <v>121.99999999999969</v>
      </c>
      <c r="R69">
        <f t="shared" si="27"/>
        <v>66.000000000000014</v>
      </c>
      <c r="S69">
        <f t="shared" si="29"/>
        <v>1.1999999999999997</v>
      </c>
      <c r="T69">
        <f t="shared" si="30"/>
        <v>6.2353829072479581</v>
      </c>
      <c r="U69">
        <f t="shared" si="28"/>
        <v>-86.635382907247518</v>
      </c>
    </row>
    <row r="70" spans="4:21" x14ac:dyDescent="0.25">
      <c r="D70">
        <v>1E-4</v>
      </c>
      <c r="E70">
        <v>-3.0000000000000001E-5</v>
      </c>
      <c r="F70">
        <f t="shared" si="16"/>
        <v>4.0000000000000003E-5</v>
      </c>
      <c r="G70">
        <f t="shared" si="17"/>
        <v>8.6666666666666668E-5</v>
      </c>
      <c r="H70">
        <f t="shared" si="18"/>
        <v>0.33333333333333331</v>
      </c>
      <c r="I70">
        <f t="shared" si="19"/>
        <v>1.0000000000000002</v>
      </c>
      <c r="J70">
        <f t="shared" si="20"/>
        <v>3.0000000000000009</v>
      </c>
      <c r="K70">
        <v>3</v>
      </c>
      <c r="L70">
        <f t="shared" si="21"/>
        <v>0</v>
      </c>
      <c r="M70">
        <f t="shared" si="22"/>
        <v>6.7000000000000046E-3</v>
      </c>
      <c r="N70">
        <f t="shared" si="23"/>
        <v>-2.0100000000000022E-3</v>
      </c>
      <c r="O70">
        <f t="shared" si="24"/>
        <v>2.6800000000000044E-3</v>
      </c>
      <c r="P70">
        <f t="shared" si="25"/>
        <v>5.8066666666666614E-3</v>
      </c>
      <c r="Q70">
        <f t="shared" si="26"/>
        <v>122.33333333333302</v>
      </c>
      <c r="R70">
        <f t="shared" si="27"/>
        <v>67.000000000000014</v>
      </c>
      <c r="S70">
        <f t="shared" si="29"/>
        <v>1.1999999999999997</v>
      </c>
      <c r="T70">
        <f t="shared" si="30"/>
        <v>6.2353829072479581</v>
      </c>
      <c r="U70">
        <f t="shared" si="28"/>
        <v>-86.035382907247524</v>
      </c>
    </row>
    <row r="71" spans="4:21" x14ac:dyDescent="0.25">
      <c r="D71">
        <v>1E-4</v>
      </c>
      <c r="E71">
        <v>-3.0000000000000001E-5</v>
      </c>
      <c r="F71">
        <f t="shared" si="16"/>
        <v>4.0000000000000003E-5</v>
      </c>
      <c r="G71">
        <f t="shared" si="17"/>
        <v>8.6666666666666668E-5</v>
      </c>
      <c r="H71">
        <f t="shared" si="18"/>
        <v>0.33333333333333331</v>
      </c>
      <c r="I71">
        <f t="shared" si="19"/>
        <v>1.0000000000000002</v>
      </c>
      <c r="J71">
        <f t="shared" si="20"/>
        <v>3.0000000000000009</v>
      </c>
      <c r="K71">
        <v>3</v>
      </c>
      <c r="L71">
        <f t="shared" si="21"/>
        <v>0</v>
      </c>
      <c r="M71">
        <f t="shared" si="22"/>
        <v>6.8000000000000048E-3</v>
      </c>
      <c r="N71">
        <f t="shared" si="23"/>
        <v>-2.0400000000000023E-3</v>
      </c>
      <c r="O71">
        <f t="shared" si="24"/>
        <v>2.7200000000000045E-3</v>
      </c>
      <c r="P71">
        <f t="shared" si="25"/>
        <v>5.8933333333333277E-3</v>
      </c>
      <c r="Q71">
        <f t="shared" si="26"/>
        <v>122.66666666666634</v>
      </c>
      <c r="R71">
        <f t="shared" si="27"/>
        <v>68.000000000000014</v>
      </c>
      <c r="S71">
        <f t="shared" si="29"/>
        <v>1.1999999999999997</v>
      </c>
      <c r="T71">
        <f t="shared" si="30"/>
        <v>6.2353829072479581</v>
      </c>
      <c r="U71">
        <f t="shared" si="28"/>
        <v>-85.435382907247529</v>
      </c>
    </row>
    <row r="72" spans="4:21" x14ac:dyDescent="0.25">
      <c r="D72">
        <v>1E-4</v>
      </c>
      <c r="E72">
        <v>-3.0000000000000001E-5</v>
      </c>
      <c r="F72">
        <f t="shared" si="16"/>
        <v>4.0000000000000003E-5</v>
      </c>
      <c r="G72">
        <f t="shared" si="17"/>
        <v>8.6666666666666668E-5</v>
      </c>
      <c r="H72">
        <f t="shared" si="18"/>
        <v>0.33333333333333331</v>
      </c>
      <c r="I72">
        <f t="shared" si="19"/>
        <v>1.0000000000000002</v>
      </c>
      <c r="J72">
        <f t="shared" si="20"/>
        <v>3.0000000000000009</v>
      </c>
      <c r="K72">
        <v>3</v>
      </c>
      <c r="L72">
        <f t="shared" si="21"/>
        <v>0</v>
      </c>
      <c r="M72">
        <f t="shared" si="22"/>
        <v>6.9000000000000051E-3</v>
      </c>
      <c r="N72">
        <f t="shared" si="23"/>
        <v>-2.0700000000000024E-3</v>
      </c>
      <c r="O72">
        <f t="shared" si="24"/>
        <v>2.7600000000000046E-3</v>
      </c>
      <c r="P72">
        <f t="shared" si="25"/>
        <v>5.979999999999994E-3</v>
      </c>
      <c r="Q72">
        <f t="shared" si="26"/>
        <v>122.99999999999967</v>
      </c>
      <c r="R72">
        <f t="shared" si="27"/>
        <v>69.000000000000014</v>
      </c>
      <c r="S72">
        <f t="shared" si="29"/>
        <v>1.1999999999999997</v>
      </c>
      <c r="T72">
        <f t="shared" si="30"/>
        <v>6.2353829072479581</v>
      </c>
      <c r="U72">
        <f t="shared" si="28"/>
        <v>-84.835382907247507</v>
      </c>
    </row>
    <row r="73" spans="4:21" x14ac:dyDescent="0.25">
      <c r="D73">
        <v>1E-4</v>
      </c>
      <c r="E73">
        <v>-3.0000000000000001E-5</v>
      </c>
      <c r="F73">
        <f t="shared" si="16"/>
        <v>4.0000000000000003E-5</v>
      </c>
      <c r="G73">
        <f t="shared" si="17"/>
        <v>8.6666666666666668E-5</v>
      </c>
      <c r="H73">
        <f t="shared" si="18"/>
        <v>0.33333333333333331</v>
      </c>
      <c r="I73">
        <f t="shared" si="19"/>
        <v>1.0000000000000002</v>
      </c>
      <c r="J73">
        <f t="shared" si="20"/>
        <v>3.0000000000000009</v>
      </c>
      <c r="K73">
        <v>3</v>
      </c>
      <c r="L73">
        <f t="shared" si="21"/>
        <v>0</v>
      </c>
      <c r="M73">
        <f t="shared" si="22"/>
        <v>7.0000000000000053E-3</v>
      </c>
      <c r="N73">
        <f t="shared" si="23"/>
        <v>-2.1000000000000025E-3</v>
      </c>
      <c r="O73">
        <f t="shared" si="24"/>
        <v>2.8000000000000047E-3</v>
      </c>
      <c r="P73">
        <f t="shared" si="25"/>
        <v>6.0666666666666603E-3</v>
      </c>
      <c r="Q73">
        <f t="shared" si="26"/>
        <v>123.333333333333</v>
      </c>
      <c r="R73">
        <f t="shared" si="27"/>
        <v>70.000000000000014</v>
      </c>
      <c r="S73">
        <f t="shared" si="29"/>
        <v>1.1999999999999997</v>
      </c>
      <c r="T73">
        <f t="shared" si="30"/>
        <v>6.2353829072479581</v>
      </c>
      <c r="U73">
        <f t="shared" si="28"/>
        <v>-84.235382907247512</v>
      </c>
    </row>
    <row r="74" spans="4:21" x14ac:dyDescent="0.25">
      <c r="D74">
        <v>1E-4</v>
      </c>
      <c r="E74">
        <v>-3.0000000000000001E-5</v>
      </c>
      <c r="F74">
        <f t="shared" si="16"/>
        <v>4.0000000000000003E-5</v>
      </c>
      <c r="G74">
        <f t="shared" si="17"/>
        <v>8.6666666666666668E-5</v>
      </c>
      <c r="H74">
        <f t="shared" si="18"/>
        <v>0.33333333333333331</v>
      </c>
      <c r="I74">
        <f t="shared" si="19"/>
        <v>1.0000000000000002</v>
      </c>
      <c r="J74">
        <f t="shared" si="20"/>
        <v>3.0000000000000009</v>
      </c>
      <c r="K74">
        <v>3</v>
      </c>
      <c r="L74">
        <f t="shared" si="21"/>
        <v>0</v>
      </c>
      <c r="M74">
        <f t="shared" si="22"/>
        <v>7.1000000000000056E-3</v>
      </c>
      <c r="N74">
        <f t="shared" si="23"/>
        <v>-2.1300000000000026E-3</v>
      </c>
      <c r="O74">
        <f t="shared" si="24"/>
        <v>2.8400000000000048E-3</v>
      </c>
      <c r="P74">
        <f t="shared" si="25"/>
        <v>6.1533333333333266E-3</v>
      </c>
      <c r="Q74">
        <f t="shared" si="26"/>
        <v>123.66666666666633</v>
      </c>
      <c r="R74">
        <f t="shared" si="27"/>
        <v>71.000000000000014</v>
      </c>
      <c r="S74">
        <f t="shared" si="29"/>
        <v>1.1999999999999997</v>
      </c>
      <c r="T74">
        <f t="shared" si="30"/>
        <v>6.2353829072479581</v>
      </c>
      <c r="U74">
        <f t="shared" si="28"/>
        <v>-83.635382907247489</v>
      </c>
    </row>
    <row r="75" spans="4:21" x14ac:dyDescent="0.25">
      <c r="D75">
        <v>1E-4</v>
      </c>
      <c r="E75">
        <v>-3.0000000000000001E-5</v>
      </c>
      <c r="F75">
        <f t="shared" si="16"/>
        <v>4.0000000000000003E-5</v>
      </c>
      <c r="G75">
        <f t="shared" si="17"/>
        <v>8.6666666666666668E-5</v>
      </c>
      <c r="H75">
        <f t="shared" si="18"/>
        <v>0.33333333333333331</v>
      </c>
      <c r="I75">
        <f t="shared" si="19"/>
        <v>1.0000000000000002</v>
      </c>
      <c r="J75">
        <f t="shared" si="20"/>
        <v>3.0000000000000009</v>
      </c>
      <c r="K75">
        <v>3</v>
      </c>
      <c r="L75">
        <f t="shared" si="21"/>
        <v>0</v>
      </c>
      <c r="M75">
        <f t="shared" si="22"/>
        <v>7.2000000000000059E-3</v>
      </c>
      <c r="N75">
        <f t="shared" si="23"/>
        <v>-2.1600000000000026E-3</v>
      </c>
      <c r="O75">
        <f t="shared" si="24"/>
        <v>2.880000000000005E-3</v>
      </c>
      <c r="P75">
        <f t="shared" si="25"/>
        <v>6.2399999999999929E-3</v>
      </c>
      <c r="Q75">
        <f t="shared" si="26"/>
        <v>123.99999999999966</v>
      </c>
      <c r="R75">
        <f t="shared" si="27"/>
        <v>72.000000000000014</v>
      </c>
      <c r="S75">
        <f t="shared" si="29"/>
        <v>1.1999999999999997</v>
      </c>
      <c r="T75">
        <f t="shared" si="30"/>
        <v>6.2353829072479581</v>
      </c>
      <c r="U75">
        <f t="shared" si="28"/>
        <v>-83.035382907247495</v>
      </c>
    </row>
    <row r="76" spans="4:21" x14ac:dyDescent="0.25">
      <c r="D76">
        <v>1E-4</v>
      </c>
      <c r="E76">
        <v>-3.0000000000000001E-5</v>
      </c>
      <c r="F76">
        <f t="shared" si="16"/>
        <v>4.0000000000000003E-5</v>
      </c>
      <c r="G76">
        <f t="shared" si="17"/>
        <v>8.6666666666666668E-5</v>
      </c>
      <c r="H76">
        <f t="shared" si="18"/>
        <v>0.33333333333333331</v>
      </c>
      <c r="I76">
        <f t="shared" si="19"/>
        <v>1.0000000000000002</v>
      </c>
      <c r="J76">
        <f t="shared" si="20"/>
        <v>3.0000000000000009</v>
      </c>
      <c r="K76">
        <v>3</v>
      </c>
      <c r="L76">
        <f t="shared" si="21"/>
        <v>0</v>
      </c>
      <c r="M76">
        <f t="shared" si="22"/>
        <v>7.3000000000000061E-3</v>
      </c>
      <c r="N76">
        <f t="shared" si="23"/>
        <v>-2.1900000000000027E-3</v>
      </c>
      <c r="O76">
        <f t="shared" si="24"/>
        <v>2.9200000000000051E-3</v>
      </c>
      <c r="P76">
        <f t="shared" si="25"/>
        <v>6.3266666666666593E-3</v>
      </c>
      <c r="Q76">
        <f t="shared" si="26"/>
        <v>124.33333333333299</v>
      </c>
      <c r="R76">
        <f t="shared" si="27"/>
        <v>73.000000000000014</v>
      </c>
      <c r="S76">
        <f t="shared" si="29"/>
        <v>1.1999999999999997</v>
      </c>
      <c r="T76">
        <f t="shared" si="30"/>
        <v>6.2353829072479581</v>
      </c>
      <c r="U76">
        <f t="shared" si="28"/>
        <v>-82.435382907247501</v>
      </c>
    </row>
    <row r="77" spans="4:21" x14ac:dyDescent="0.25">
      <c r="D77">
        <v>1E-4</v>
      </c>
      <c r="E77">
        <v>-3.0000000000000001E-5</v>
      </c>
      <c r="F77">
        <f t="shared" si="16"/>
        <v>4.0000000000000003E-5</v>
      </c>
      <c r="G77">
        <f t="shared" si="17"/>
        <v>8.6666666666666668E-5</v>
      </c>
      <c r="H77">
        <f t="shared" si="18"/>
        <v>0.33333333333333331</v>
      </c>
      <c r="I77">
        <f t="shared" si="19"/>
        <v>1.0000000000000002</v>
      </c>
      <c r="J77">
        <f t="shared" si="20"/>
        <v>3.0000000000000009</v>
      </c>
      <c r="K77">
        <v>3</v>
      </c>
      <c r="L77">
        <f t="shared" si="21"/>
        <v>0</v>
      </c>
      <c r="M77">
        <f t="shared" si="22"/>
        <v>7.4000000000000064E-3</v>
      </c>
      <c r="N77">
        <f t="shared" si="23"/>
        <v>-2.2200000000000028E-3</v>
      </c>
      <c r="O77">
        <f t="shared" si="24"/>
        <v>2.9600000000000052E-3</v>
      </c>
      <c r="P77">
        <f t="shared" si="25"/>
        <v>6.4133333333333256E-3</v>
      </c>
      <c r="Q77">
        <f t="shared" si="26"/>
        <v>124.66666666666632</v>
      </c>
      <c r="R77">
        <f t="shared" si="27"/>
        <v>74.000000000000014</v>
      </c>
      <c r="S77">
        <f t="shared" si="29"/>
        <v>1.1999999999999997</v>
      </c>
      <c r="T77">
        <f t="shared" si="30"/>
        <v>6.2353829072479581</v>
      </c>
      <c r="U77">
        <f t="shared" si="28"/>
        <v>-81.835382907247478</v>
      </c>
    </row>
    <row r="78" spans="4:21" x14ac:dyDescent="0.25">
      <c r="D78">
        <v>1E-4</v>
      </c>
      <c r="E78">
        <v>-3.0000000000000001E-5</v>
      </c>
      <c r="F78">
        <f t="shared" si="16"/>
        <v>4.0000000000000003E-5</v>
      </c>
      <c r="G78">
        <f t="shared" si="17"/>
        <v>8.6666666666666668E-5</v>
      </c>
      <c r="H78">
        <f t="shared" si="18"/>
        <v>0.33333333333333331</v>
      </c>
      <c r="I78">
        <f t="shared" si="19"/>
        <v>1.0000000000000002</v>
      </c>
      <c r="J78">
        <f t="shared" si="20"/>
        <v>3.0000000000000009</v>
      </c>
      <c r="K78">
        <v>3</v>
      </c>
      <c r="L78">
        <f t="shared" si="21"/>
        <v>0</v>
      </c>
      <c r="M78">
        <f t="shared" si="22"/>
        <v>7.5000000000000067E-3</v>
      </c>
      <c r="N78">
        <f t="shared" si="23"/>
        <v>-2.2500000000000029E-3</v>
      </c>
      <c r="O78">
        <f t="shared" si="24"/>
        <v>3.0000000000000053E-3</v>
      </c>
      <c r="P78">
        <f t="shared" si="25"/>
        <v>6.4999999999999919E-3</v>
      </c>
      <c r="Q78">
        <f t="shared" si="26"/>
        <v>124.99999999999964</v>
      </c>
      <c r="R78">
        <f t="shared" si="27"/>
        <v>75.000000000000014</v>
      </c>
      <c r="S78">
        <f t="shared" si="29"/>
        <v>1.1999999999999997</v>
      </c>
      <c r="T78">
        <f t="shared" si="30"/>
        <v>6.2353829072479581</v>
      </c>
      <c r="U78">
        <f t="shared" si="28"/>
        <v>-81.235382907247484</v>
      </c>
    </row>
    <row r="79" spans="4:21" x14ac:dyDescent="0.25">
      <c r="D79">
        <v>1E-4</v>
      </c>
      <c r="E79">
        <v>-3.0000000000000001E-5</v>
      </c>
      <c r="F79">
        <f t="shared" si="16"/>
        <v>4.0000000000000003E-5</v>
      </c>
      <c r="G79">
        <f t="shared" si="17"/>
        <v>8.6666666666666668E-5</v>
      </c>
      <c r="H79">
        <f t="shared" si="18"/>
        <v>0.33333333333333331</v>
      </c>
      <c r="I79">
        <f t="shared" si="19"/>
        <v>1.0000000000000002</v>
      </c>
      <c r="J79">
        <f t="shared" si="20"/>
        <v>3.0000000000000009</v>
      </c>
      <c r="K79">
        <v>3</v>
      </c>
      <c r="L79">
        <f t="shared" si="21"/>
        <v>0</v>
      </c>
      <c r="M79">
        <f t="shared" si="22"/>
        <v>7.6000000000000069E-3</v>
      </c>
      <c r="N79">
        <f t="shared" si="23"/>
        <v>-2.2800000000000029E-3</v>
      </c>
      <c r="O79">
        <f t="shared" si="24"/>
        <v>3.0400000000000054E-3</v>
      </c>
      <c r="P79">
        <f t="shared" si="25"/>
        <v>6.5866666666666582E-3</v>
      </c>
      <c r="Q79">
        <f t="shared" si="26"/>
        <v>125.33333333333297</v>
      </c>
      <c r="R79">
        <f t="shared" si="27"/>
        <v>76.000000000000014</v>
      </c>
      <c r="S79">
        <f t="shared" si="29"/>
        <v>1.1999999999999997</v>
      </c>
      <c r="T79">
        <f t="shared" si="30"/>
        <v>6.2353829072479581</v>
      </c>
      <c r="U79">
        <f t="shared" si="28"/>
        <v>-80.635382907247461</v>
      </c>
    </row>
    <row r="80" spans="4:21" x14ac:dyDescent="0.25">
      <c r="D80">
        <v>1E-4</v>
      </c>
      <c r="E80">
        <v>-3.0000000000000001E-5</v>
      </c>
      <c r="F80">
        <f t="shared" si="16"/>
        <v>4.0000000000000003E-5</v>
      </c>
      <c r="G80">
        <f t="shared" si="17"/>
        <v>8.6666666666666668E-5</v>
      </c>
      <c r="H80">
        <f t="shared" si="18"/>
        <v>0.33333333333333331</v>
      </c>
      <c r="I80">
        <f t="shared" si="19"/>
        <v>1.0000000000000002</v>
      </c>
      <c r="J80">
        <f t="shared" si="20"/>
        <v>3.0000000000000009</v>
      </c>
      <c r="K80">
        <v>3</v>
      </c>
      <c r="L80">
        <f t="shared" si="21"/>
        <v>0</v>
      </c>
      <c r="M80">
        <f t="shared" si="22"/>
        <v>7.7000000000000072E-3</v>
      </c>
      <c r="N80">
        <f t="shared" si="23"/>
        <v>-2.310000000000003E-3</v>
      </c>
      <c r="O80">
        <f t="shared" si="24"/>
        <v>3.0800000000000055E-3</v>
      </c>
      <c r="P80">
        <f t="shared" si="25"/>
        <v>6.6733333333333245E-3</v>
      </c>
      <c r="Q80">
        <f t="shared" si="26"/>
        <v>125.6666666666663</v>
      </c>
      <c r="R80">
        <f t="shared" si="27"/>
        <v>77.000000000000014</v>
      </c>
      <c r="S80">
        <f t="shared" si="29"/>
        <v>1.1999999999999997</v>
      </c>
      <c r="T80">
        <f t="shared" si="30"/>
        <v>6.2353829072479581</v>
      </c>
      <c r="U80">
        <f t="shared" si="28"/>
        <v>-80.035382907247467</v>
      </c>
    </row>
    <row r="81" spans="4:21" x14ac:dyDescent="0.25">
      <c r="D81">
        <v>1E-4</v>
      </c>
      <c r="E81">
        <v>-3.0000000000000001E-5</v>
      </c>
      <c r="F81">
        <f t="shared" si="16"/>
        <v>4.0000000000000003E-5</v>
      </c>
      <c r="G81">
        <f t="shared" si="17"/>
        <v>8.6666666666666668E-5</v>
      </c>
      <c r="H81">
        <f t="shared" si="18"/>
        <v>0.33333333333333331</v>
      </c>
      <c r="I81">
        <f t="shared" si="19"/>
        <v>1.0000000000000002</v>
      </c>
      <c r="J81">
        <f t="shared" si="20"/>
        <v>3.0000000000000009</v>
      </c>
      <c r="K81">
        <v>3</v>
      </c>
      <c r="L81">
        <f t="shared" si="21"/>
        <v>0</v>
      </c>
      <c r="M81">
        <f t="shared" si="22"/>
        <v>7.8000000000000074E-3</v>
      </c>
      <c r="N81">
        <f t="shared" si="23"/>
        <v>-2.3400000000000031E-3</v>
      </c>
      <c r="O81">
        <f t="shared" si="24"/>
        <v>3.1200000000000056E-3</v>
      </c>
      <c r="P81">
        <f t="shared" si="25"/>
        <v>6.7599999999999908E-3</v>
      </c>
      <c r="Q81">
        <f t="shared" si="26"/>
        <v>125.99999999999963</v>
      </c>
      <c r="R81">
        <f t="shared" si="27"/>
        <v>78.000000000000014</v>
      </c>
      <c r="S81">
        <f t="shared" si="29"/>
        <v>1.1999999999999997</v>
      </c>
      <c r="T81">
        <f t="shared" si="30"/>
        <v>6.2353829072479581</v>
      </c>
      <c r="U81">
        <f t="shared" si="28"/>
        <v>-79.435382907247472</v>
      </c>
    </row>
    <row r="82" spans="4:21" x14ac:dyDescent="0.25">
      <c r="D82">
        <v>1E-4</v>
      </c>
      <c r="E82">
        <v>-3.0000000000000001E-5</v>
      </c>
      <c r="F82">
        <f t="shared" si="16"/>
        <v>4.0000000000000003E-5</v>
      </c>
      <c r="G82">
        <f t="shared" si="17"/>
        <v>8.6666666666666668E-5</v>
      </c>
      <c r="H82">
        <f t="shared" si="18"/>
        <v>0.33333333333333331</v>
      </c>
      <c r="I82">
        <f t="shared" si="19"/>
        <v>1.0000000000000002</v>
      </c>
      <c r="J82">
        <f t="shared" si="20"/>
        <v>3.0000000000000009</v>
      </c>
      <c r="K82">
        <v>3</v>
      </c>
      <c r="L82">
        <f t="shared" si="21"/>
        <v>0</v>
      </c>
      <c r="M82">
        <f t="shared" si="22"/>
        <v>7.9000000000000077E-3</v>
      </c>
      <c r="N82">
        <f t="shared" si="23"/>
        <v>-2.3700000000000032E-3</v>
      </c>
      <c r="O82">
        <f t="shared" si="24"/>
        <v>3.1600000000000057E-3</v>
      </c>
      <c r="P82">
        <f t="shared" si="25"/>
        <v>6.8466666666666572E-3</v>
      </c>
      <c r="Q82">
        <f t="shared" si="26"/>
        <v>126.33333333333296</v>
      </c>
      <c r="R82">
        <f t="shared" si="27"/>
        <v>79.000000000000014</v>
      </c>
      <c r="S82">
        <f t="shared" si="29"/>
        <v>1.1999999999999997</v>
      </c>
      <c r="T82">
        <f t="shared" si="30"/>
        <v>6.2353829072479581</v>
      </c>
      <c r="U82">
        <f t="shared" si="28"/>
        <v>-78.83538290724745</v>
      </c>
    </row>
    <row r="83" spans="4:21" x14ac:dyDescent="0.25">
      <c r="D83">
        <v>1E-4</v>
      </c>
      <c r="E83">
        <v>-3.0000000000000001E-5</v>
      </c>
      <c r="F83">
        <f t="shared" si="16"/>
        <v>4.0000000000000003E-5</v>
      </c>
      <c r="G83">
        <f t="shared" si="17"/>
        <v>8.6666666666666668E-5</v>
      </c>
      <c r="H83">
        <f t="shared" si="18"/>
        <v>0.33333333333333331</v>
      </c>
      <c r="I83">
        <f t="shared" si="19"/>
        <v>1.0000000000000002</v>
      </c>
      <c r="J83">
        <f t="shared" si="20"/>
        <v>3.0000000000000009</v>
      </c>
      <c r="K83">
        <v>3</v>
      </c>
      <c r="L83">
        <f t="shared" si="21"/>
        <v>0</v>
      </c>
      <c r="M83">
        <f t="shared" si="22"/>
        <v>8.0000000000000071E-3</v>
      </c>
      <c r="N83">
        <f t="shared" si="23"/>
        <v>-2.4000000000000033E-3</v>
      </c>
      <c r="O83">
        <f t="shared" si="24"/>
        <v>3.2000000000000058E-3</v>
      </c>
      <c r="P83">
        <f t="shared" si="25"/>
        <v>6.9333333333333235E-3</v>
      </c>
      <c r="Q83">
        <f t="shared" si="26"/>
        <v>126.66666666666629</v>
      </c>
      <c r="R83">
        <f t="shared" si="27"/>
        <v>80.000000000000014</v>
      </c>
      <c r="S83">
        <f t="shared" si="29"/>
        <v>1.1999999999999997</v>
      </c>
      <c r="T83">
        <f t="shared" si="30"/>
        <v>6.2353829072479581</v>
      </c>
      <c r="U83">
        <f t="shared" si="28"/>
        <v>-78.235382907247455</v>
      </c>
    </row>
    <row r="84" spans="4:21" x14ac:dyDescent="0.25">
      <c r="D84">
        <v>1E-4</v>
      </c>
      <c r="E84">
        <v>-3.0000000000000001E-5</v>
      </c>
      <c r="F84">
        <f t="shared" si="16"/>
        <v>4.0000000000000003E-5</v>
      </c>
      <c r="G84">
        <f t="shared" si="17"/>
        <v>8.6666666666666668E-5</v>
      </c>
      <c r="H84">
        <f t="shared" si="18"/>
        <v>0.33333333333333331</v>
      </c>
      <c r="I84">
        <f t="shared" si="19"/>
        <v>1.0000000000000002</v>
      </c>
      <c r="J84">
        <f t="shared" si="20"/>
        <v>3.0000000000000009</v>
      </c>
      <c r="K84">
        <v>3</v>
      </c>
      <c r="L84">
        <f t="shared" si="21"/>
        <v>0</v>
      </c>
      <c r="M84">
        <f t="shared" si="22"/>
        <v>8.1000000000000065E-3</v>
      </c>
      <c r="N84">
        <f t="shared" si="23"/>
        <v>-2.4300000000000033E-3</v>
      </c>
      <c r="O84">
        <f t="shared" si="24"/>
        <v>3.2400000000000059E-3</v>
      </c>
      <c r="P84">
        <f t="shared" si="25"/>
        <v>7.0199999999999898E-3</v>
      </c>
      <c r="Q84">
        <f t="shared" si="26"/>
        <v>126.99999999999962</v>
      </c>
      <c r="R84">
        <f t="shared" si="27"/>
        <v>81.000000000000014</v>
      </c>
      <c r="S84">
        <f t="shared" si="29"/>
        <v>1.1999999999999997</v>
      </c>
      <c r="T84">
        <f t="shared" si="30"/>
        <v>6.2353829072479581</v>
      </c>
      <c r="U84">
        <f t="shared" si="28"/>
        <v>-77.635382907247433</v>
      </c>
    </row>
    <row r="85" spans="4:21" x14ac:dyDescent="0.25">
      <c r="D85">
        <v>1E-4</v>
      </c>
      <c r="E85">
        <v>-3.0000000000000001E-5</v>
      </c>
      <c r="F85">
        <f t="shared" si="16"/>
        <v>4.0000000000000003E-5</v>
      </c>
      <c r="G85">
        <f t="shared" si="17"/>
        <v>8.6666666666666668E-5</v>
      </c>
      <c r="H85">
        <f t="shared" si="18"/>
        <v>0.33333333333333331</v>
      </c>
      <c r="I85">
        <f t="shared" si="19"/>
        <v>1.0000000000000002</v>
      </c>
      <c r="J85">
        <f t="shared" si="20"/>
        <v>3.0000000000000009</v>
      </c>
      <c r="K85">
        <v>3</v>
      </c>
      <c r="L85">
        <f t="shared" si="21"/>
        <v>0</v>
      </c>
      <c r="M85">
        <f t="shared" si="22"/>
        <v>8.2000000000000059E-3</v>
      </c>
      <c r="N85">
        <f t="shared" si="23"/>
        <v>-2.4600000000000034E-3</v>
      </c>
      <c r="O85">
        <f t="shared" si="24"/>
        <v>3.280000000000006E-3</v>
      </c>
      <c r="P85">
        <f t="shared" si="25"/>
        <v>7.1066666666666561E-3</v>
      </c>
      <c r="Q85">
        <f t="shared" si="26"/>
        <v>127.33333333333294</v>
      </c>
      <c r="R85">
        <f t="shared" si="27"/>
        <v>82.000000000000014</v>
      </c>
      <c r="S85">
        <f t="shared" si="29"/>
        <v>1.1999999999999997</v>
      </c>
      <c r="T85">
        <f t="shared" si="30"/>
        <v>6.2353829072479581</v>
      </c>
      <c r="U85">
        <f t="shared" si="28"/>
        <v>-77.035382907247438</v>
      </c>
    </row>
    <row r="86" spans="4:21" x14ac:dyDescent="0.25">
      <c r="D86">
        <v>1E-4</v>
      </c>
      <c r="E86">
        <v>-3.0000000000000001E-5</v>
      </c>
      <c r="F86">
        <f t="shared" si="16"/>
        <v>4.0000000000000003E-5</v>
      </c>
      <c r="G86">
        <f t="shared" si="17"/>
        <v>8.6666666666666668E-5</v>
      </c>
      <c r="H86">
        <f t="shared" si="18"/>
        <v>0.33333333333333331</v>
      </c>
      <c r="I86">
        <f t="shared" si="19"/>
        <v>1.0000000000000002</v>
      </c>
      <c r="J86">
        <f t="shared" si="20"/>
        <v>3.0000000000000009</v>
      </c>
      <c r="K86">
        <v>3</v>
      </c>
      <c r="L86">
        <f t="shared" si="21"/>
        <v>0</v>
      </c>
      <c r="M86">
        <f t="shared" si="22"/>
        <v>8.3000000000000053E-3</v>
      </c>
      <c r="N86">
        <f t="shared" si="23"/>
        <v>-2.4900000000000035E-3</v>
      </c>
      <c r="O86">
        <f t="shared" si="24"/>
        <v>3.3200000000000061E-3</v>
      </c>
      <c r="P86">
        <f t="shared" si="25"/>
        <v>7.1933333333333224E-3</v>
      </c>
      <c r="Q86">
        <f t="shared" si="26"/>
        <v>127.66666666666627</v>
      </c>
      <c r="R86">
        <f t="shared" si="27"/>
        <v>83.000000000000014</v>
      </c>
      <c r="S86">
        <f t="shared" si="29"/>
        <v>1.1999999999999997</v>
      </c>
      <c r="T86">
        <f t="shared" si="30"/>
        <v>6.2353829072479581</v>
      </c>
      <c r="U86">
        <f t="shared" si="28"/>
        <v>-76.435382907247444</v>
      </c>
    </row>
    <row r="87" spans="4:21" x14ac:dyDescent="0.25">
      <c r="D87">
        <v>1E-4</v>
      </c>
      <c r="E87">
        <v>-3.0000000000000001E-5</v>
      </c>
      <c r="F87">
        <f t="shared" si="16"/>
        <v>4.0000000000000003E-5</v>
      </c>
      <c r="G87">
        <f t="shared" si="17"/>
        <v>8.6666666666666668E-5</v>
      </c>
      <c r="H87">
        <f t="shared" si="18"/>
        <v>0.33333333333333331</v>
      </c>
      <c r="I87">
        <f t="shared" si="19"/>
        <v>1.0000000000000002</v>
      </c>
      <c r="J87">
        <f t="shared" si="20"/>
        <v>3.0000000000000009</v>
      </c>
      <c r="K87">
        <v>3</v>
      </c>
      <c r="L87">
        <f t="shared" si="21"/>
        <v>0</v>
      </c>
      <c r="M87">
        <f t="shared" si="22"/>
        <v>8.4000000000000047E-3</v>
      </c>
      <c r="N87">
        <f t="shared" si="23"/>
        <v>-2.5200000000000036E-3</v>
      </c>
      <c r="O87">
        <f t="shared" si="24"/>
        <v>3.3600000000000062E-3</v>
      </c>
      <c r="P87">
        <f t="shared" si="25"/>
        <v>7.2799999999999887E-3</v>
      </c>
      <c r="Q87">
        <f t="shared" si="26"/>
        <v>127.9999999999996</v>
      </c>
      <c r="R87">
        <f t="shared" si="27"/>
        <v>84.000000000000014</v>
      </c>
      <c r="S87">
        <f t="shared" si="29"/>
        <v>1.1999999999999997</v>
      </c>
      <c r="T87">
        <f t="shared" si="30"/>
        <v>6.2353829072479581</v>
      </c>
      <c r="U87">
        <f t="shared" si="28"/>
        <v>-75.835382907247421</v>
      </c>
    </row>
    <row r="88" spans="4:21" x14ac:dyDescent="0.25">
      <c r="D88">
        <v>1E-4</v>
      </c>
      <c r="E88">
        <v>-3.0000000000000001E-5</v>
      </c>
      <c r="F88">
        <f t="shared" si="16"/>
        <v>4.0000000000000003E-5</v>
      </c>
      <c r="G88">
        <f t="shared" si="17"/>
        <v>8.6666666666666668E-5</v>
      </c>
      <c r="H88">
        <f t="shared" si="18"/>
        <v>0.33333333333333331</v>
      </c>
      <c r="I88">
        <f t="shared" si="19"/>
        <v>1.0000000000000002</v>
      </c>
      <c r="J88">
        <f t="shared" si="20"/>
        <v>3.0000000000000009</v>
      </c>
      <c r="K88">
        <v>3</v>
      </c>
      <c r="L88">
        <f t="shared" si="21"/>
        <v>0</v>
      </c>
      <c r="M88">
        <f t="shared" si="22"/>
        <v>8.5000000000000041E-3</v>
      </c>
      <c r="N88">
        <f t="shared" si="23"/>
        <v>-2.5500000000000037E-3</v>
      </c>
      <c r="O88">
        <f t="shared" si="24"/>
        <v>3.4000000000000063E-3</v>
      </c>
      <c r="P88">
        <f t="shared" si="25"/>
        <v>7.3666666666666551E-3</v>
      </c>
      <c r="Q88">
        <f t="shared" si="26"/>
        <v>128.33333333333294</v>
      </c>
      <c r="R88">
        <f t="shared" si="27"/>
        <v>85.000000000000014</v>
      </c>
      <c r="S88">
        <f t="shared" si="29"/>
        <v>1.1999999999999997</v>
      </c>
      <c r="T88">
        <f t="shared" si="30"/>
        <v>6.2353829072479581</v>
      </c>
      <c r="U88">
        <f t="shared" si="28"/>
        <v>-75.235382907247427</v>
      </c>
    </row>
    <row r="89" spans="4:21" x14ac:dyDescent="0.25">
      <c r="D89">
        <v>1E-4</v>
      </c>
      <c r="E89">
        <v>-3.0000000000000001E-5</v>
      </c>
      <c r="F89">
        <f t="shared" si="16"/>
        <v>4.0000000000000003E-5</v>
      </c>
      <c r="G89">
        <f t="shared" si="17"/>
        <v>8.6666666666666668E-5</v>
      </c>
      <c r="H89">
        <f t="shared" si="18"/>
        <v>0.33333333333333331</v>
      </c>
      <c r="I89">
        <f t="shared" si="19"/>
        <v>1.0000000000000002</v>
      </c>
      <c r="J89">
        <f t="shared" si="20"/>
        <v>3.0000000000000009</v>
      </c>
      <c r="K89">
        <v>3</v>
      </c>
      <c r="L89">
        <f t="shared" si="21"/>
        <v>0</v>
      </c>
      <c r="M89">
        <f t="shared" si="22"/>
        <v>8.6000000000000035E-3</v>
      </c>
      <c r="N89">
        <f t="shared" si="23"/>
        <v>-2.5800000000000037E-3</v>
      </c>
      <c r="O89">
        <f t="shared" si="24"/>
        <v>3.4400000000000064E-3</v>
      </c>
      <c r="P89">
        <f t="shared" si="25"/>
        <v>7.4533333333333214E-3</v>
      </c>
      <c r="Q89">
        <f t="shared" si="26"/>
        <v>128.66666666666629</v>
      </c>
      <c r="R89">
        <f t="shared" si="27"/>
        <v>86.000000000000014</v>
      </c>
      <c r="S89">
        <f t="shared" si="29"/>
        <v>1.1999999999999997</v>
      </c>
      <c r="T89">
        <f t="shared" si="30"/>
        <v>6.2353829072479581</v>
      </c>
      <c r="U89">
        <f t="shared" si="28"/>
        <v>-74.635382907247461</v>
      </c>
    </row>
    <row r="90" spans="4:21" x14ac:dyDescent="0.25">
      <c r="D90">
        <v>1E-4</v>
      </c>
      <c r="E90">
        <v>-3.0000000000000001E-5</v>
      </c>
      <c r="F90">
        <f t="shared" si="16"/>
        <v>4.0000000000000003E-5</v>
      </c>
      <c r="G90">
        <f t="shared" si="17"/>
        <v>8.6666666666666668E-5</v>
      </c>
      <c r="H90">
        <f t="shared" si="18"/>
        <v>0.33333333333333331</v>
      </c>
      <c r="I90">
        <f t="shared" si="19"/>
        <v>1.0000000000000002</v>
      </c>
      <c r="J90">
        <f t="shared" si="20"/>
        <v>3.0000000000000009</v>
      </c>
      <c r="K90">
        <v>3</v>
      </c>
      <c r="L90">
        <f t="shared" si="21"/>
        <v>0</v>
      </c>
      <c r="M90">
        <f t="shared" si="22"/>
        <v>8.7000000000000029E-3</v>
      </c>
      <c r="N90">
        <f t="shared" si="23"/>
        <v>-2.6100000000000038E-3</v>
      </c>
      <c r="O90">
        <f t="shared" si="24"/>
        <v>3.4800000000000065E-3</v>
      </c>
      <c r="P90">
        <f t="shared" si="25"/>
        <v>7.5399999999999877E-3</v>
      </c>
      <c r="Q90">
        <f t="shared" si="26"/>
        <v>128.99999999999963</v>
      </c>
      <c r="R90">
        <f t="shared" si="27"/>
        <v>87.000000000000014</v>
      </c>
      <c r="S90">
        <f t="shared" si="29"/>
        <v>1.1999999999999997</v>
      </c>
      <c r="T90">
        <f t="shared" si="30"/>
        <v>6.2353829072479581</v>
      </c>
      <c r="U90">
        <f t="shared" si="28"/>
        <v>-74.035382907247467</v>
      </c>
    </row>
    <row r="91" spans="4:21" x14ac:dyDescent="0.25">
      <c r="D91">
        <v>1E-4</v>
      </c>
      <c r="E91">
        <v>-3.0000000000000001E-5</v>
      </c>
      <c r="F91">
        <f t="shared" si="16"/>
        <v>4.0000000000000003E-5</v>
      </c>
      <c r="G91">
        <f t="shared" si="17"/>
        <v>8.6666666666666668E-5</v>
      </c>
      <c r="H91">
        <f t="shared" si="18"/>
        <v>0.33333333333333331</v>
      </c>
      <c r="I91">
        <f t="shared" si="19"/>
        <v>1.0000000000000002</v>
      </c>
      <c r="J91">
        <f t="shared" si="20"/>
        <v>3.0000000000000009</v>
      </c>
      <c r="K91">
        <v>3</v>
      </c>
      <c r="L91">
        <f t="shared" si="21"/>
        <v>0</v>
      </c>
      <c r="M91">
        <f t="shared" si="22"/>
        <v>8.8000000000000023E-3</v>
      </c>
      <c r="N91">
        <f t="shared" si="23"/>
        <v>-2.6400000000000039E-3</v>
      </c>
      <c r="O91">
        <f t="shared" si="24"/>
        <v>3.5200000000000066E-3</v>
      </c>
      <c r="P91">
        <f t="shared" si="25"/>
        <v>7.626666666666654E-3</v>
      </c>
      <c r="Q91">
        <f t="shared" si="26"/>
        <v>129.33333333333297</v>
      </c>
      <c r="R91">
        <f t="shared" si="27"/>
        <v>88.000000000000014</v>
      </c>
      <c r="S91">
        <f t="shared" si="29"/>
        <v>1.1999999999999997</v>
      </c>
      <c r="T91">
        <f t="shared" si="30"/>
        <v>6.2353829072479581</v>
      </c>
      <c r="U91">
        <f t="shared" si="28"/>
        <v>-73.435382907247472</v>
      </c>
    </row>
    <row r="92" spans="4:21" x14ac:dyDescent="0.25">
      <c r="D92">
        <v>1E-4</v>
      </c>
      <c r="E92">
        <v>-3.0000000000000001E-5</v>
      </c>
      <c r="F92">
        <f t="shared" si="16"/>
        <v>4.0000000000000003E-5</v>
      </c>
      <c r="G92">
        <f t="shared" si="17"/>
        <v>8.6666666666666668E-5</v>
      </c>
      <c r="H92">
        <f t="shared" si="18"/>
        <v>0.33333333333333331</v>
      </c>
      <c r="I92">
        <f t="shared" si="19"/>
        <v>1.0000000000000002</v>
      </c>
      <c r="J92">
        <f t="shared" si="20"/>
        <v>3.0000000000000009</v>
      </c>
      <c r="K92">
        <v>3</v>
      </c>
      <c r="L92">
        <f t="shared" si="21"/>
        <v>0</v>
      </c>
      <c r="M92">
        <f t="shared" si="22"/>
        <v>8.9000000000000017E-3</v>
      </c>
      <c r="N92">
        <f t="shared" si="23"/>
        <v>-2.670000000000004E-3</v>
      </c>
      <c r="O92">
        <f t="shared" si="24"/>
        <v>3.5600000000000067E-3</v>
      </c>
      <c r="P92">
        <f t="shared" si="25"/>
        <v>7.7133333333333203E-3</v>
      </c>
      <c r="Q92">
        <f t="shared" si="26"/>
        <v>129.66666666666632</v>
      </c>
      <c r="R92">
        <f t="shared" si="27"/>
        <v>89.000000000000014</v>
      </c>
      <c r="S92">
        <f t="shared" si="29"/>
        <v>1.1999999999999997</v>
      </c>
      <c r="T92">
        <f t="shared" si="30"/>
        <v>6.2353829072479581</v>
      </c>
      <c r="U92">
        <f t="shared" si="28"/>
        <v>-72.835382907247478</v>
      </c>
    </row>
    <row r="93" spans="4:21" x14ac:dyDescent="0.25">
      <c r="D93">
        <v>1E-4</v>
      </c>
      <c r="E93">
        <v>-3.0000000000000001E-5</v>
      </c>
      <c r="F93">
        <f t="shared" si="16"/>
        <v>4.0000000000000003E-5</v>
      </c>
      <c r="G93">
        <f t="shared" si="17"/>
        <v>8.6666666666666668E-5</v>
      </c>
      <c r="H93">
        <f t="shared" si="18"/>
        <v>0.33333333333333331</v>
      </c>
      <c r="I93">
        <f t="shared" si="19"/>
        <v>1.0000000000000002</v>
      </c>
      <c r="J93">
        <f t="shared" si="20"/>
        <v>3.0000000000000009</v>
      </c>
      <c r="K93">
        <v>3</v>
      </c>
      <c r="L93">
        <f t="shared" si="21"/>
        <v>0</v>
      </c>
      <c r="M93">
        <f t="shared" si="22"/>
        <v>9.0000000000000011E-3</v>
      </c>
      <c r="N93">
        <f t="shared" si="23"/>
        <v>-2.700000000000004E-3</v>
      </c>
      <c r="O93">
        <f t="shared" si="24"/>
        <v>3.6000000000000068E-3</v>
      </c>
      <c r="P93">
        <f t="shared" si="25"/>
        <v>7.7999999999999866E-3</v>
      </c>
      <c r="Q93">
        <f t="shared" si="26"/>
        <v>129.99999999999966</v>
      </c>
      <c r="R93">
        <f t="shared" si="27"/>
        <v>90.000000000000014</v>
      </c>
      <c r="S93">
        <f t="shared" si="29"/>
        <v>1.1999999999999997</v>
      </c>
      <c r="T93">
        <f t="shared" si="30"/>
        <v>6.2353829072479581</v>
      </c>
      <c r="U93">
        <f t="shared" si="28"/>
        <v>-72.235382907247484</v>
      </c>
    </row>
    <row r="94" spans="4:21" x14ac:dyDescent="0.25">
      <c r="D94">
        <v>1E-4</v>
      </c>
      <c r="E94">
        <v>-3.0000000000000001E-5</v>
      </c>
      <c r="F94">
        <f t="shared" si="16"/>
        <v>4.0000000000000003E-5</v>
      </c>
      <c r="G94">
        <f t="shared" si="17"/>
        <v>8.6666666666666668E-5</v>
      </c>
      <c r="H94">
        <f t="shared" si="18"/>
        <v>0.33333333333333331</v>
      </c>
      <c r="I94">
        <f t="shared" si="19"/>
        <v>1.0000000000000002</v>
      </c>
      <c r="J94">
        <f t="shared" si="20"/>
        <v>3.0000000000000009</v>
      </c>
      <c r="K94">
        <v>3</v>
      </c>
      <c r="L94">
        <f t="shared" si="21"/>
        <v>0</v>
      </c>
      <c r="M94">
        <f t="shared" si="22"/>
        <v>9.1000000000000004E-3</v>
      </c>
      <c r="N94">
        <f t="shared" si="23"/>
        <v>-2.7300000000000041E-3</v>
      </c>
      <c r="O94">
        <f t="shared" si="24"/>
        <v>3.6400000000000069E-3</v>
      </c>
      <c r="P94">
        <f t="shared" si="25"/>
        <v>7.8866666666666529E-3</v>
      </c>
      <c r="Q94">
        <f t="shared" si="26"/>
        <v>130.333333333333</v>
      </c>
      <c r="R94">
        <f t="shared" si="27"/>
        <v>91.000000000000014</v>
      </c>
      <c r="S94">
        <f t="shared" si="29"/>
        <v>1.1999999999999997</v>
      </c>
      <c r="T94">
        <f t="shared" si="30"/>
        <v>6.2353829072479581</v>
      </c>
      <c r="U94">
        <f t="shared" si="28"/>
        <v>-71.635382907247518</v>
      </c>
    </row>
    <row r="95" spans="4:21" x14ac:dyDescent="0.25">
      <c r="D95">
        <v>1E-4</v>
      </c>
      <c r="E95">
        <v>-3.0000000000000001E-5</v>
      </c>
      <c r="F95">
        <f t="shared" si="16"/>
        <v>4.0000000000000003E-5</v>
      </c>
      <c r="G95">
        <f t="shared" si="17"/>
        <v>8.6666666666666668E-5</v>
      </c>
      <c r="H95">
        <f t="shared" si="18"/>
        <v>0.33333333333333331</v>
      </c>
      <c r="I95">
        <f t="shared" si="19"/>
        <v>1.0000000000000002</v>
      </c>
      <c r="J95">
        <f t="shared" si="20"/>
        <v>3.0000000000000009</v>
      </c>
      <c r="K95">
        <v>3</v>
      </c>
      <c r="L95">
        <f t="shared" si="21"/>
        <v>0</v>
      </c>
      <c r="M95">
        <f t="shared" si="22"/>
        <v>9.1999999999999998E-3</v>
      </c>
      <c r="N95">
        <f t="shared" si="23"/>
        <v>-2.7600000000000042E-3</v>
      </c>
      <c r="O95">
        <f t="shared" si="24"/>
        <v>3.6800000000000071E-3</v>
      </c>
      <c r="P95">
        <f t="shared" si="25"/>
        <v>7.9733333333333201E-3</v>
      </c>
      <c r="Q95">
        <f t="shared" si="26"/>
        <v>130.66666666666634</v>
      </c>
      <c r="R95">
        <f t="shared" si="27"/>
        <v>92.000000000000014</v>
      </c>
      <c r="S95">
        <f t="shared" si="29"/>
        <v>1.1999999999999997</v>
      </c>
      <c r="T95">
        <f t="shared" si="30"/>
        <v>6.2353829072479581</v>
      </c>
      <c r="U95">
        <f t="shared" si="28"/>
        <v>-71.035382907247524</v>
      </c>
    </row>
    <row r="96" spans="4:21" x14ac:dyDescent="0.25">
      <c r="D96">
        <v>1E-4</v>
      </c>
      <c r="E96">
        <v>-3.0000000000000001E-5</v>
      </c>
      <c r="F96">
        <f t="shared" ref="F96:F159" si="31">D96+2*E96</f>
        <v>4.0000000000000003E-5</v>
      </c>
      <c r="G96">
        <f t="shared" ref="G96:G159" si="32">2/3*(D96-E96)</f>
        <v>8.6666666666666668E-5</v>
      </c>
      <c r="H96">
        <f t="shared" ref="H96:H159" si="33">F96*$B$11</f>
        <v>0.33333333333333331</v>
      </c>
      <c r="I96">
        <f t="shared" ref="I96:I159" si="34">G96*3*$B$10</f>
        <v>1.0000000000000002</v>
      </c>
      <c r="J96">
        <f t="shared" ref="J96:J159" si="35">I96/H96</f>
        <v>3.0000000000000009</v>
      </c>
      <c r="K96">
        <v>3</v>
      </c>
      <c r="L96">
        <f t="shared" ref="L96:L159" si="36">J96-K96</f>
        <v>0</v>
      </c>
      <c r="M96">
        <f t="shared" ref="M96:M159" si="37">M95+D95</f>
        <v>9.2999999999999992E-3</v>
      </c>
      <c r="N96">
        <f t="shared" ref="N96:N159" si="38">N95+E95</f>
        <v>-2.7900000000000043E-3</v>
      </c>
      <c r="O96">
        <f t="shared" ref="O96:O159" si="39">O95+F95</f>
        <v>3.7200000000000072E-3</v>
      </c>
      <c r="P96">
        <f t="shared" ref="P96:P159" si="40">P95+G95</f>
        <v>8.0599999999999873E-3</v>
      </c>
      <c r="Q96">
        <f t="shared" ref="Q96:Q159" si="41">Q95+H95</f>
        <v>130.99999999999969</v>
      </c>
      <c r="R96">
        <f t="shared" ref="R96:R159" si="42">R95+I95</f>
        <v>93.000000000000014</v>
      </c>
      <c r="S96">
        <f t="shared" si="29"/>
        <v>1.1999999999999997</v>
      </c>
      <c r="T96">
        <f t="shared" si="30"/>
        <v>6.2353829072479581</v>
      </c>
      <c r="U96">
        <f t="shared" ref="U96:U159" si="43">R96-S96*Q96-T96</f>
        <v>-70.435382907247529</v>
      </c>
    </row>
    <row r="97" spans="4:21" x14ac:dyDescent="0.25">
      <c r="D97">
        <v>1E-4</v>
      </c>
      <c r="E97">
        <v>-3.0000000000000001E-5</v>
      </c>
      <c r="F97">
        <f t="shared" si="31"/>
        <v>4.0000000000000003E-5</v>
      </c>
      <c r="G97">
        <f t="shared" si="32"/>
        <v>8.6666666666666668E-5</v>
      </c>
      <c r="H97">
        <f t="shared" si="33"/>
        <v>0.33333333333333331</v>
      </c>
      <c r="I97">
        <f t="shared" si="34"/>
        <v>1.0000000000000002</v>
      </c>
      <c r="J97">
        <f t="shared" si="35"/>
        <v>3.0000000000000009</v>
      </c>
      <c r="K97">
        <v>3</v>
      </c>
      <c r="L97">
        <f t="shared" si="36"/>
        <v>0</v>
      </c>
      <c r="M97">
        <f t="shared" si="37"/>
        <v>9.3999999999999986E-3</v>
      </c>
      <c r="N97">
        <f t="shared" si="38"/>
        <v>-2.8200000000000044E-3</v>
      </c>
      <c r="O97">
        <f t="shared" si="39"/>
        <v>3.7600000000000073E-3</v>
      </c>
      <c r="P97">
        <f t="shared" si="40"/>
        <v>8.1466666666666545E-3</v>
      </c>
      <c r="Q97">
        <f t="shared" si="41"/>
        <v>131.33333333333303</v>
      </c>
      <c r="R97">
        <f t="shared" si="42"/>
        <v>94.000000000000014</v>
      </c>
      <c r="S97">
        <f t="shared" si="29"/>
        <v>1.1999999999999997</v>
      </c>
      <c r="T97">
        <f t="shared" si="30"/>
        <v>6.2353829072479581</v>
      </c>
      <c r="U97">
        <f t="shared" si="43"/>
        <v>-69.835382907247535</v>
      </c>
    </row>
    <row r="98" spans="4:21" x14ac:dyDescent="0.25">
      <c r="D98">
        <v>1E-4</v>
      </c>
      <c r="E98">
        <v>-3.0000000000000001E-5</v>
      </c>
      <c r="F98">
        <f t="shared" si="31"/>
        <v>4.0000000000000003E-5</v>
      </c>
      <c r="G98">
        <f t="shared" si="32"/>
        <v>8.6666666666666668E-5</v>
      </c>
      <c r="H98">
        <f t="shared" si="33"/>
        <v>0.33333333333333331</v>
      </c>
      <c r="I98">
        <f t="shared" si="34"/>
        <v>1.0000000000000002</v>
      </c>
      <c r="J98">
        <f t="shared" si="35"/>
        <v>3.0000000000000009</v>
      </c>
      <c r="K98">
        <v>3</v>
      </c>
      <c r="L98">
        <f t="shared" si="36"/>
        <v>0</v>
      </c>
      <c r="M98">
        <f t="shared" si="37"/>
        <v>9.499999999999998E-3</v>
      </c>
      <c r="N98">
        <f t="shared" si="38"/>
        <v>-2.8500000000000044E-3</v>
      </c>
      <c r="O98">
        <f t="shared" si="39"/>
        <v>3.8000000000000074E-3</v>
      </c>
      <c r="P98">
        <f t="shared" si="40"/>
        <v>8.2333333333333217E-3</v>
      </c>
      <c r="Q98">
        <f t="shared" si="41"/>
        <v>131.66666666666637</v>
      </c>
      <c r="R98">
        <f t="shared" si="42"/>
        <v>95.000000000000014</v>
      </c>
      <c r="S98">
        <f t="shared" si="29"/>
        <v>1.1999999999999997</v>
      </c>
      <c r="T98">
        <f t="shared" si="30"/>
        <v>6.2353829072479581</v>
      </c>
      <c r="U98">
        <f t="shared" si="43"/>
        <v>-69.235382907247541</v>
      </c>
    </row>
    <row r="99" spans="4:21" x14ac:dyDescent="0.25">
      <c r="D99">
        <v>1E-4</v>
      </c>
      <c r="E99">
        <v>-3.0000000000000001E-5</v>
      </c>
      <c r="F99">
        <f t="shared" si="31"/>
        <v>4.0000000000000003E-5</v>
      </c>
      <c r="G99">
        <f t="shared" si="32"/>
        <v>8.6666666666666668E-5</v>
      </c>
      <c r="H99">
        <f t="shared" si="33"/>
        <v>0.33333333333333331</v>
      </c>
      <c r="I99">
        <f t="shared" si="34"/>
        <v>1.0000000000000002</v>
      </c>
      <c r="J99">
        <f t="shared" si="35"/>
        <v>3.0000000000000009</v>
      </c>
      <c r="K99">
        <v>3</v>
      </c>
      <c r="L99">
        <f t="shared" si="36"/>
        <v>0</v>
      </c>
      <c r="M99">
        <f t="shared" si="37"/>
        <v>9.5999999999999974E-3</v>
      </c>
      <c r="N99">
        <f t="shared" si="38"/>
        <v>-2.8800000000000045E-3</v>
      </c>
      <c r="O99">
        <f t="shared" si="39"/>
        <v>3.8400000000000075E-3</v>
      </c>
      <c r="P99">
        <f t="shared" si="40"/>
        <v>8.3199999999999889E-3</v>
      </c>
      <c r="Q99">
        <f t="shared" si="41"/>
        <v>131.99999999999972</v>
      </c>
      <c r="R99">
        <f t="shared" si="42"/>
        <v>96.000000000000014</v>
      </c>
      <c r="S99">
        <f t="shared" si="29"/>
        <v>1.1999999999999997</v>
      </c>
      <c r="T99">
        <f t="shared" si="30"/>
        <v>6.2353829072479581</v>
      </c>
      <c r="U99">
        <f t="shared" si="43"/>
        <v>-68.635382907247575</v>
      </c>
    </row>
    <row r="100" spans="4:21" x14ac:dyDescent="0.25">
      <c r="D100">
        <v>1E-4</v>
      </c>
      <c r="E100">
        <v>-3.0000000000000001E-5</v>
      </c>
      <c r="F100">
        <f t="shared" si="31"/>
        <v>4.0000000000000003E-5</v>
      </c>
      <c r="G100">
        <f t="shared" si="32"/>
        <v>8.6666666666666668E-5</v>
      </c>
      <c r="H100">
        <f t="shared" si="33"/>
        <v>0.33333333333333331</v>
      </c>
      <c r="I100">
        <f t="shared" si="34"/>
        <v>1.0000000000000002</v>
      </c>
      <c r="J100">
        <f t="shared" si="35"/>
        <v>3.0000000000000009</v>
      </c>
      <c r="K100">
        <v>3</v>
      </c>
      <c r="L100">
        <f t="shared" si="36"/>
        <v>0</v>
      </c>
      <c r="M100">
        <f t="shared" si="37"/>
        <v>9.6999999999999968E-3</v>
      </c>
      <c r="N100">
        <f t="shared" si="38"/>
        <v>-2.9100000000000046E-3</v>
      </c>
      <c r="O100">
        <f t="shared" si="39"/>
        <v>3.8800000000000076E-3</v>
      </c>
      <c r="P100">
        <f t="shared" si="40"/>
        <v>8.406666666666656E-3</v>
      </c>
      <c r="Q100">
        <f t="shared" si="41"/>
        <v>132.33333333333306</v>
      </c>
      <c r="R100">
        <f t="shared" si="42"/>
        <v>97.000000000000014</v>
      </c>
      <c r="S100">
        <f t="shared" si="29"/>
        <v>1.1999999999999997</v>
      </c>
      <c r="T100">
        <f t="shared" si="30"/>
        <v>6.2353829072479581</v>
      </c>
      <c r="U100">
        <f t="shared" si="43"/>
        <v>-68.03538290724758</v>
      </c>
    </row>
    <row r="101" spans="4:21" x14ac:dyDescent="0.25">
      <c r="D101">
        <v>1E-4</v>
      </c>
      <c r="E101">
        <v>-3.0000000000000001E-5</v>
      </c>
      <c r="F101">
        <f t="shared" si="31"/>
        <v>4.0000000000000003E-5</v>
      </c>
      <c r="G101">
        <f t="shared" si="32"/>
        <v>8.6666666666666668E-5</v>
      </c>
      <c r="H101">
        <f t="shared" si="33"/>
        <v>0.33333333333333331</v>
      </c>
      <c r="I101">
        <f t="shared" si="34"/>
        <v>1.0000000000000002</v>
      </c>
      <c r="J101">
        <f t="shared" si="35"/>
        <v>3.0000000000000009</v>
      </c>
      <c r="K101">
        <v>3</v>
      </c>
      <c r="L101">
        <f t="shared" si="36"/>
        <v>0</v>
      </c>
      <c r="M101">
        <f t="shared" si="37"/>
        <v>9.7999999999999962E-3</v>
      </c>
      <c r="N101">
        <f t="shared" si="38"/>
        <v>-2.9400000000000047E-3</v>
      </c>
      <c r="O101">
        <f t="shared" si="39"/>
        <v>3.9200000000000077E-3</v>
      </c>
      <c r="P101">
        <f t="shared" si="40"/>
        <v>8.4933333333333232E-3</v>
      </c>
      <c r="Q101">
        <f t="shared" si="41"/>
        <v>132.6666666666664</v>
      </c>
      <c r="R101">
        <f t="shared" si="42"/>
        <v>98.000000000000014</v>
      </c>
      <c r="S101">
        <f t="shared" si="29"/>
        <v>1.1999999999999997</v>
      </c>
      <c r="T101">
        <f t="shared" si="30"/>
        <v>6.2353829072479581</v>
      </c>
      <c r="U101">
        <f t="shared" si="43"/>
        <v>-67.435382907247586</v>
      </c>
    </row>
    <row r="102" spans="4:21" x14ac:dyDescent="0.25">
      <c r="D102">
        <v>1E-4</v>
      </c>
      <c r="E102">
        <v>-3.0000000000000001E-5</v>
      </c>
      <c r="F102">
        <f t="shared" si="31"/>
        <v>4.0000000000000003E-5</v>
      </c>
      <c r="G102">
        <f t="shared" si="32"/>
        <v>8.6666666666666668E-5</v>
      </c>
      <c r="H102">
        <f t="shared" si="33"/>
        <v>0.33333333333333331</v>
      </c>
      <c r="I102">
        <f t="shared" si="34"/>
        <v>1.0000000000000002</v>
      </c>
      <c r="J102">
        <f t="shared" si="35"/>
        <v>3.0000000000000009</v>
      </c>
      <c r="K102">
        <v>3</v>
      </c>
      <c r="L102">
        <f t="shared" si="36"/>
        <v>0</v>
      </c>
      <c r="M102">
        <f t="shared" si="37"/>
        <v>9.8999999999999956E-3</v>
      </c>
      <c r="N102">
        <f t="shared" si="38"/>
        <v>-2.9700000000000048E-3</v>
      </c>
      <c r="O102">
        <f t="shared" si="39"/>
        <v>3.9600000000000078E-3</v>
      </c>
      <c r="P102">
        <f t="shared" si="40"/>
        <v>8.5799999999999904E-3</v>
      </c>
      <c r="Q102">
        <f t="shared" si="41"/>
        <v>132.99999999999974</v>
      </c>
      <c r="R102">
        <f t="shared" si="42"/>
        <v>99.000000000000014</v>
      </c>
      <c r="S102">
        <f t="shared" si="29"/>
        <v>1.1999999999999997</v>
      </c>
      <c r="T102">
        <f t="shared" si="30"/>
        <v>6.2353829072479581</v>
      </c>
      <c r="U102">
        <f t="shared" si="43"/>
        <v>-66.835382907247592</v>
      </c>
    </row>
    <row r="103" spans="4:21" x14ac:dyDescent="0.25">
      <c r="D103">
        <v>1E-4</v>
      </c>
      <c r="E103">
        <v>-3.0000000000000001E-5</v>
      </c>
      <c r="F103">
        <f t="shared" si="31"/>
        <v>4.0000000000000003E-5</v>
      </c>
      <c r="G103">
        <f t="shared" si="32"/>
        <v>8.6666666666666668E-5</v>
      </c>
      <c r="H103">
        <f t="shared" si="33"/>
        <v>0.33333333333333331</v>
      </c>
      <c r="I103">
        <f t="shared" si="34"/>
        <v>1.0000000000000002</v>
      </c>
      <c r="J103">
        <f t="shared" si="35"/>
        <v>3.0000000000000009</v>
      </c>
      <c r="K103">
        <v>3</v>
      </c>
      <c r="L103">
        <f t="shared" si="36"/>
        <v>0</v>
      </c>
      <c r="M103">
        <f t="shared" si="37"/>
        <v>9.999999999999995E-3</v>
      </c>
      <c r="N103">
        <f t="shared" si="38"/>
        <v>-3.0000000000000048E-3</v>
      </c>
      <c r="O103">
        <f t="shared" si="39"/>
        <v>4.0000000000000079E-3</v>
      </c>
      <c r="P103">
        <f t="shared" si="40"/>
        <v>8.6666666666666576E-3</v>
      </c>
      <c r="Q103">
        <f t="shared" si="41"/>
        <v>133.33333333333309</v>
      </c>
      <c r="R103">
        <f t="shared" si="42"/>
        <v>100.00000000000001</v>
      </c>
      <c r="S103">
        <f t="shared" si="29"/>
        <v>1.1999999999999997</v>
      </c>
      <c r="T103">
        <f t="shared" si="30"/>
        <v>6.2353829072479581</v>
      </c>
      <c r="U103">
        <f t="shared" si="43"/>
        <v>-66.235382907247597</v>
      </c>
    </row>
    <row r="104" spans="4:21" x14ac:dyDescent="0.25">
      <c r="D104">
        <v>1E-4</v>
      </c>
      <c r="E104">
        <v>-3.0000000000000001E-5</v>
      </c>
      <c r="F104">
        <f t="shared" si="31"/>
        <v>4.0000000000000003E-5</v>
      </c>
      <c r="G104">
        <f t="shared" si="32"/>
        <v>8.6666666666666668E-5</v>
      </c>
      <c r="H104">
        <f t="shared" si="33"/>
        <v>0.33333333333333331</v>
      </c>
      <c r="I104">
        <f t="shared" si="34"/>
        <v>1.0000000000000002</v>
      </c>
      <c r="J104">
        <f t="shared" si="35"/>
        <v>3.0000000000000009</v>
      </c>
      <c r="K104">
        <v>3</v>
      </c>
      <c r="L104">
        <f t="shared" si="36"/>
        <v>0</v>
      </c>
      <c r="M104">
        <f t="shared" si="37"/>
        <v>1.0099999999999994E-2</v>
      </c>
      <c r="N104">
        <f t="shared" si="38"/>
        <v>-3.0300000000000049E-3</v>
      </c>
      <c r="O104">
        <f t="shared" si="39"/>
        <v>4.040000000000008E-3</v>
      </c>
      <c r="P104">
        <f t="shared" si="40"/>
        <v>8.7533333333333248E-3</v>
      </c>
      <c r="Q104">
        <f t="shared" si="41"/>
        <v>133.66666666666643</v>
      </c>
      <c r="R104">
        <f t="shared" si="42"/>
        <v>101.00000000000001</v>
      </c>
      <c r="S104">
        <f t="shared" si="29"/>
        <v>1.1999999999999997</v>
      </c>
      <c r="T104">
        <f t="shared" si="30"/>
        <v>6.2353829072479581</v>
      </c>
      <c r="U104">
        <f t="shared" si="43"/>
        <v>-65.635382907247632</v>
      </c>
    </row>
    <row r="105" spans="4:21" x14ac:dyDescent="0.25">
      <c r="D105">
        <v>1E-4</v>
      </c>
      <c r="E105">
        <v>-3.0000000000000001E-5</v>
      </c>
      <c r="F105">
        <f t="shared" si="31"/>
        <v>4.0000000000000003E-5</v>
      </c>
      <c r="G105">
        <f t="shared" si="32"/>
        <v>8.6666666666666668E-5</v>
      </c>
      <c r="H105">
        <f t="shared" si="33"/>
        <v>0.33333333333333331</v>
      </c>
      <c r="I105">
        <f t="shared" si="34"/>
        <v>1.0000000000000002</v>
      </c>
      <c r="J105">
        <f t="shared" si="35"/>
        <v>3.0000000000000009</v>
      </c>
      <c r="K105">
        <v>3</v>
      </c>
      <c r="L105">
        <f t="shared" si="36"/>
        <v>0</v>
      </c>
      <c r="M105">
        <f t="shared" si="37"/>
        <v>1.0199999999999994E-2</v>
      </c>
      <c r="N105">
        <f t="shared" si="38"/>
        <v>-3.060000000000005E-3</v>
      </c>
      <c r="O105">
        <f t="shared" si="39"/>
        <v>4.0800000000000081E-3</v>
      </c>
      <c r="P105">
        <f t="shared" si="40"/>
        <v>8.839999999999992E-3</v>
      </c>
      <c r="Q105">
        <f t="shared" si="41"/>
        <v>133.99999999999977</v>
      </c>
      <c r="R105">
        <f t="shared" si="42"/>
        <v>102.00000000000001</v>
      </c>
      <c r="S105">
        <f t="shared" si="29"/>
        <v>1.1999999999999997</v>
      </c>
      <c r="T105">
        <f t="shared" si="30"/>
        <v>6.2353829072479581</v>
      </c>
      <c r="U105">
        <f t="shared" si="43"/>
        <v>-65.035382907247637</v>
      </c>
    </row>
    <row r="106" spans="4:21" x14ac:dyDescent="0.25">
      <c r="D106">
        <v>1E-4</v>
      </c>
      <c r="E106">
        <v>-3.0000000000000001E-5</v>
      </c>
      <c r="F106">
        <f t="shared" si="31"/>
        <v>4.0000000000000003E-5</v>
      </c>
      <c r="G106">
        <f t="shared" si="32"/>
        <v>8.6666666666666668E-5</v>
      </c>
      <c r="H106">
        <f t="shared" si="33"/>
        <v>0.33333333333333331</v>
      </c>
      <c r="I106">
        <f t="shared" si="34"/>
        <v>1.0000000000000002</v>
      </c>
      <c r="J106">
        <f t="shared" si="35"/>
        <v>3.0000000000000009</v>
      </c>
      <c r="K106">
        <v>3</v>
      </c>
      <c r="L106">
        <f t="shared" si="36"/>
        <v>0</v>
      </c>
      <c r="M106">
        <f t="shared" si="37"/>
        <v>1.0299999999999993E-2</v>
      </c>
      <c r="N106">
        <f t="shared" si="38"/>
        <v>-3.0900000000000051E-3</v>
      </c>
      <c r="O106">
        <f t="shared" si="39"/>
        <v>4.1200000000000082E-3</v>
      </c>
      <c r="P106">
        <f t="shared" si="40"/>
        <v>8.9266666666666591E-3</v>
      </c>
      <c r="Q106">
        <f t="shared" si="41"/>
        <v>134.33333333333312</v>
      </c>
      <c r="R106">
        <f t="shared" si="42"/>
        <v>103.00000000000001</v>
      </c>
      <c r="S106">
        <f t="shared" si="29"/>
        <v>1.1999999999999997</v>
      </c>
      <c r="T106">
        <f t="shared" si="30"/>
        <v>6.2353829072479581</v>
      </c>
      <c r="U106">
        <f t="shared" si="43"/>
        <v>-64.435382907247643</v>
      </c>
    </row>
    <row r="107" spans="4:21" x14ac:dyDescent="0.25">
      <c r="D107">
        <v>1E-4</v>
      </c>
      <c r="E107">
        <v>-3.0000000000000001E-5</v>
      </c>
      <c r="F107">
        <f t="shared" si="31"/>
        <v>4.0000000000000003E-5</v>
      </c>
      <c r="G107">
        <f t="shared" si="32"/>
        <v>8.6666666666666668E-5</v>
      </c>
      <c r="H107">
        <f t="shared" si="33"/>
        <v>0.33333333333333331</v>
      </c>
      <c r="I107">
        <f t="shared" si="34"/>
        <v>1.0000000000000002</v>
      </c>
      <c r="J107">
        <f t="shared" si="35"/>
        <v>3.0000000000000009</v>
      </c>
      <c r="K107">
        <v>3</v>
      </c>
      <c r="L107">
        <f t="shared" si="36"/>
        <v>0</v>
      </c>
      <c r="M107">
        <f t="shared" si="37"/>
        <v>1.0399999999999993E-2</v>
      </c>
      <c r="N107">
        <f t="shared" si="38"/>
        <v>-3.1200000000000051E-3</v>
      </c>
      <c r="O107">
        <f t="shared" si="39"/>
        <v>4.1600000000000083E-3</v>
      </c>
      <c r="P107">
        <f t="shared" si="40"/>
        <v>9.0133333333333263E-3</v>
      </c>
      <c r="Q107">
        <f t="shared" si="41"/>
        <v>134.66666666666646</v>
      </c>
      <c r="R107">
        <f t="shared" si="42"/>
        <v>104.00000000000001</v>
      </c>
      <c r="S107">
        <f t="shared" si="29"/>
        <v>1.1999999999999997</v>
      </c>
      <c r="T107">
        <f t="shared" si="30"/>
        <v>6.2353829072479581</v>
      </c>
      <c r="U107">
        <f t="shared" si="43"/>
        <v>-63.835382907247656</v>
      </c>
    </row>
    <row r="108" spans="4:21" x14ac:dyDescent="0.25">
      <c r="D108">
        <v>1E-4</v>
      </c>
      <c r="E108">
        <v>-3.0000000000000001E-5</v>
      </c>
      <c r="F108">
        <f t="shared" si="31"/>
        <v>4.0000000000000003E-5</v>
      </c>
      <c r="G108">
        <f t="shared" si="32"/>
        <v>8.6666666666666668E-5</v>
      </c>
      <c r="H108">
        <f t="shared" si="33"/>
        <v>0.33333333333333331</v>
      </c>
      <c r="I108">
        <f t="shared" si="34"/>
        <v>1.0000000000000002</v>
      </c>
      <c r="J108">
        <f t="shared" si="35"/>
        <v>3.0000000000000009</v>
      </c>
      <c r="K108">
        <v>3</v>
      </c>
      <c r="L108">
        <f t="shared" si="36"/>
        <v>0</v>
      </c>
      <c r="M108">
        <f t="shared" si="37"/>
        <v>1.0499999999999992E-2</v>
      </c>
      <c r="N108">
        <f t="shared" si="38"/>
        <v>-3.1500000000000052E-3</v>
      </c>
      <c r="O108">
        <f t="shared" si="39"/>
        <v>4.2000000000000084E-3</v>
      </c>
      <c r="P108">
        <f t="shared" si="40"/>
        <v>9.0999999999999935E-3</v>
      </c>
      <c r="Q108">
        <f t="shared" si="41"/>
        <v>134.9999999999998</v>
      </c>
      <c r="R108">
        <f t="shared" si="42"/>
        <v>105.00000000000001</v>
      </c>
      <c r="S108">
        <f t="shared" si="29"/>
        <v>1.1999999999999997</v>
      </c>
      <c r="T108">
        <f t="shared" si="30"/>
        <v>6.2353829072479581</v>
      </c>
      <c r="U108">
        <f t="shared" si="43"/>
        <v>-63.235382907247661</v>
      </c>
    </row>
    <row r="109" spans="4:21" x14ac:dyDescent="0.25">
      <c r="D109">
        <v>1E-4</v>
      </c>
      <c r="E109">
        <v>-3.0000000000000001E-5</v>
      </c>
      <c r="F109">
        <f t="shared" si="31"/>
        <v>4.0000000000000003E-5</v>
      </c>
      <c r="G109">
        <f t="shared" si="32"/>
        <v>8.6666666666666668E-5</v>
      </c>
      <c r="H109">
        <f t="shared" si="33"/>
        <v>0.33333333333333331</v>
      </c>
      <c r="I109">
        <f t="shared" si="34"/>
        <v>1.0000000000000002</v>
      </c>
      <c r="J109">
        <f t="shared" si="35"/>
        <v>3.0000000000000009</v>
      </c>
      <c r="K109">
        <v>3</v>
      </c>
      <c r="L109">
        <f t="shared" si="36"/>
        <v>0</v>
      </c>
      <c r="M109">
        <f t="shared" si="37"/>
        <v>1.0599999999999991E-2</v>
      </c>
      <c r="N109">
        <f t="shared" si="38"/>
        <v>-3.1800000000000053E-3</v>
      </c>
      <c r="O109">
        <f t="shared" si="39"/>
        <v>4.2400000000000085E-3</v>
      </c>
      <c r="P109">
        <f t="shared" si="40"/>
        <v>9.1866666666666607E-3</v>
      </c>
      <c r="Q109">
        <f t="shared" si="41"/>
        <v>135.33333333333314</v>
      </c>
      <c r="R109">
        <f t="shared" si="42"/>
        <v>106.00000000000001</v>
      </c>
      <c r="S109">
        <f t="shared" si="29"/>
        <v>1.1999999999999997</v>
      </c>
      <c r="T109">
        <f t="shared" si="30"/>
        <v>6.2353829072479581</v>
      </c>
      <c r="U109">
        <f t="shared" si="43"/>
        <v>-62.635382907247696</v>
      </c>
    </row>
    <row r="110" spans="4:21" x14ac:dyDescent="0.25">
      <c r="D110">
        <v>1E-4</v>
      </c>
      <c r="E110">
        <v>-3.0000000000000001E-5</v>
      </c>
      <c r="F110">
        <f t="shared" si="31"/>
        <v>4.0000000000000003E-5</v>
      </c>
      <c r="G110">
        <f t="shared" si="32"/>
        <v>8.6666666666666668E-5</v>
      </c>
      <c r="H110">
        <f t="shared" si="33"/>
        <v>0.33333333333333331</v>
      </c>
      <c r="I110">
        <f t="shared" si="34"/>
        <v>1.0000000000000002</v>
      </c>
      <c r="J110">
        <f t="shared" si="35"/>
        <v>3.0000000000000009</v>
      </c>
      <c r="K110">
        <v>3</v>
      </c>
      <c r="L110">
        <f t="shared" si="36"/>
        <v>0</v>
      </c>
      <c r="M110">
        <f t="shared" si="37"/>
        <v>1.0699999999999991E-2</v>
      </c>
      <c r="N110">
        <f t="shared" si="38"/>
        <v>-3.2100000000000054E-3</v>
      </c>
      <c r="O110">
        <f t="shared" si="39"/>
        <v>4.2800000000000086E-3</v>
      </c>
      <c r="P110">
        <f t="shared" si="40"/>
        <v>9.2733333333333279E-3</v>
      </c>
      <c r="Q110">
        <f t="shared" si="41"/>
        <v>135.66666666666649</v>
      </c>
      <c r="R110">
        <f t="shared" si="42"/>
        <v>107.00000000000001</v>
      </c>
      <c r="S110">
        <f t="shared" si="29"/>
        <v>1.1999999999999997</v>
      </c>
      <c r="T110">
        <f t="shared" si="30"/>
        <v>6.2353829072479581</v>
      </c>
      <c r="U110">
        <f t="shared" si="43"/>
        <v>-62.035382907247701</v>
      </c>
    </row>
    <row r="111" spans="4:21" x14ac:dyDescent="0.25">
      <c r="D111">
        <v>1E-4</v>
      </c>
      <c r="E111">
        <v>-3.0000000000000001E-5</v>
      </c>
      <c r="F111">
        <f t="shared" si="31"/>
        <v>4.0000000000000003E-5</v>
      </c>
      <c r="G111">
        <f t="shared" si="32"/>
        <v>8.6666666666666668E-5</v>
      </c>
      <c r="H111">
        <f t="shared" si="33"/>
        <v>0.33333333333333331</v>
      </c>
      <c r="I111">
        <f t="shared" si="34"/>
        <v>1.0000000000000002</v>
      </c>
      <c r="J111">
        <f t="shared" si="35"/>
        <v>3.0000000000000009</v>
      </c>
      <c r="K111">
        <v>3</v>
      </c>
      <c r="L111">
        <f t="shared" si="36"/>
        <v>0</v>
      </c>
      <c r="M111">
        <f t="shared" si="37"/>
        <v>1.079999999999999E-2</v>
      </c>
      <c r="N111">
        <f t="shared" si="38"/>
        <v>-3.2400000000000055E-3</v>
      </c>
      <c r="O111">
        <f t="shared" si="39"/>
        <v>4.3200000000000087E-3</v>
      </c>
      <c r="P111">
        <f t="shared" si="40"/>
        <v>9.3599999999999951E-3</v>
      </c>
      <c r="Q111">
        <f t="shared" si="41"/>
        <v>135.99999999999983</v>
      </c>
      <c r="R111">
        <f t="shared" si="42"/>
        <v>108.00000000000001</v>
      </c>
      <c r="S111">
        <f t="shared" si="29"/>
        <v>1.1999999999999997</v>
      </c>
      <c r="T111">
        <f t="shared" si="30"/>
        <v>6.2353829072479581</v>
      </c>
      <c r="U111">
        <f t="shared" si="43"/>
        <v>-61.435382907247707</v>
      </c>
    </row>
    <row r="112" spans="4:21" x14ac:dyDescent="0.25">
      <c r="D112">
        <v>1E-4</v>
      </c>
      <c r="E112">
        <v>-3.0000000000000001E-5</v>
      </c>
      <c r="F112">
        <f t="shared" si="31"/>
        <v>4.0000000000000003E-5</v>
      </c>
      <c r="G112">
        <f t="shared" si="32"/>
        <v>8.6666666666666668E-5</v>
      </c>
      <c r="H112">
        <f t="shared" si="33"/>
        <v>0.33333333333333331</v>
      </c>
      <c r="I112">
        <f t="shared" si="34"/>
        <v>1.0000000000000002</v>
      </c>
      <c r="J112">
        <f t="shared" si="35"/>
        <v>3.0000000000000009</v>
      </c>
      <c r="K112">
        <v>3</v>
      </c>
      <c r="L112">
        <f t="shared" si="36"/>
        <v>0</v>
      </c>
      <c r="M112">
        <f t="shared" si="37"/>
        <v>1.089999999999999E-2</v>
      </c>
      <c r="N112">
        <f t="shared" si="38"/>
        <v>-3.2700000000000055E-3</v>
      </c>
      <c r="O112">
        <f t="shared" si="39"/>
        <v>4.3600000000000088E-3</v>
      </c>
      <c r="P112">
        <f t="shared" si="40"/>
        <v>9.4466666666666622E-3</v>
      </c>
      <c r="Q112">
        <f t="shared" si="41"/>
        <v>136.33333333333317</v>
      </c>
      <c r="R112">
        <f t="shared" si="42"/>
        <v>109.00000000000001</v>
      </c>
      <c r="S112">
        <f t="shared" si="29"/>
        <v>1.1999999999999997</v>
      </c>
      <c r="T112">
        <f t="shared" si="30"/>
        <v>6.2353829072479581</v>
      </c>
      <c r="U112">
        <f t="shared" si="43"/>
        <v>-60.835382907247713</v>
      </c>
    </row>
    <row r="113" spans="4:21" x14ac:dyDescent="0.25">
      <c r="D113">
        <v>1E-4</v>
      </c>
      <c r="E113">
        <v>-3.0000000000000001E-5</v>
      </c>
      <c r="F113">
        <f t="shared" si="31"/>
        <v>4.0000000000000003E-5</v>
      </c>
      <c r="G113">
        <f t="shared" si="32"/>
        <v>8.6666666666666668E-5</v>
      </c>
      <c r="H113">
        <f t="shared" si="33"/>
        <v>0.33333333333333331</v>
      </c>
      <c r="I113">
        <f t="shared" si="34"/>
        <v>1.0000000000000002</v>
      </c>
      <c r="J113">
        <f t="shared" si="35"/>
        <v>3.0000000000000009</v>
      </c>
      <c r="K113">
        <v>3</v>
      </c>
      <c r="L113">
        <f t="shared" si="36"/>
        <v>0</v>
      </c>
      <c r="M113">
        <f t="shared" si="37"/>
        <v>1.0999999999999989E-2</v>
      </c>
      <c r="N113">
        <f t="shared" si="38"/>
        <v>-3.3000000000000056E-3</v>
      </c>
      <c r="O113">
        <f t="shared" si="39"/>
        <v>4.4000000000000089E-3</v>
      </c>
      <c r="P113">
        <f t="shared" si="40"/>
        <v>9.5333333333333294E-3</v>
      </c>
      <c r="Q113">
        <f t="shared" si="41"/>
        <v>136.66666666666652</v>
      </c>
      <c r="R113">
        <f t="shared" si="42"/>
        <v>110.00000000000001</v>
      </c>
      <c r="S113">
        <f t="shared" si="29"/>
        <v>1.1999999999999997</v>
      </c>
      <c r="T113">
        <f t="shared" si="30"/>
        <v>6.2353829072479581</v>
      </c>
      <c r="U113">
        <f t="shared" si="43"/>
        <v>-60.235382907247718</v>
      </c>
    </row>
    <row r="114" spans="4:21" x14ac:dyDescent="0.25">
      <c r="D114">
        <v>1E-4</v>
      </c>
      <c r="E114">
        <v>-3.0000000000000001E-5</v>
      </c>
      <c r="F114">
        <f t="shared" si="31"/>
        <v>4.0000000000000003E-5</v>
      </c>
      <c r="G114">
        <f t="shared" si="32"/>
        <v>8.6666666666666668E-5</v>
      </c>
      <c r="H114">
        <f t="shared" si="33"/>
        <v>0.33333333333333331</v>
      </c>
      <c r="I114">
        <f t="shared" si="34"/>
        <v>1.0000000000000002</v>
      </c>
      <c r="J114">
        <f t="shared" si="35"/>
        <v>3.0000000000000009</v>
      </c>
      <c r="K114">
        <v>3</v>
      </c>
      <c r="L114">
        <f t="shared" si="36"/>
        <v>0</v>
      </c>
      <c r="M114">
        <f t="shared" si="37"/>
        <v>1.1099999999999988E-2</v>
      </c>
      <c r="N114">
        <f t="shared" si="38"/>
        <v>-3.3300000000000057E-3</v>
      </c>
      <c r="O114">
        <f t="shared" si="39"/>
        <v>4.440000000000009E-3</v>
      </c>
      <c r="P114">
        <f t="shared" si="40"/>
        <v>9.6199999999999966E-3</v>
      </c>
      <c r="Q114">
        <f t="shared" si="41"/>
        <v>136.99999999999986</v>
      </c>
      <c r="R114">
        <f t="shared" si="42"/>
        <v>111.00000000000001</v>
      </c>
      <c r="S114">
        <f t="shared" si="29"/>
        <v>1.1999999999999997</v>
      </c>
      <c r="T114">
        <f t="shared" si="30"/>
        <v>6.2353829072479581</v>
      </c>
      <c r="U114">
        <f t="shared" si="43"/>
        <v>-59.635382907247752</v>
      </c>
    </row>
    <row r="115" spans="4:21" x14ac:dyDescent="0.25">
      <c r="D115">
        <v>1E-4</v>
      </c>
      <c r="E115">
        <v>-3.0000000000000001E-5</v>
      </c>
      <c r="F115">
        <f t="shared" si="31"/>
        <v>4.0000000000000003E-5</v>
      </c>
      <c r="G115">
        <f t="shared" si="32"/>
        <v>8.6666666666666668E-5</v>
      </c>
      <c r="H115">
        <f t="shared" si="33"/>
        <v>0.33333333333333331</v>
      </c>
      <c r="I115">
        <f t="shared" si="34"/>
        <v>1.0000000000000002</v>
      </c>
      <c r="J115">
        <f t="shared" si="35"/>
        <v>3.0000000000000009</v>
      </c>
      <c r="K115">
        <v>3</v>
      </c>
      <c r="L115">
        <f t="shared" si="36"/>
        <v>0</v>
      </c>
      <c r="M115">
        <f t="shared" si="37"/>
        <v>1.1199999999999988E-2</v>
      </c>
      <c r="N115">
        <f t="shared" si="38"/>
        <v>-3.3600000000000058E-3</v>
      </c>
      <c r="O115">
        <f t="shared" si="39"/>
        <v>4.4800000000000091E-3</v>
      </c>
      <c r="P115">
        <f t="shared" si="40"/>
        <v>9.7066666666666638E-3</v>
      </c>
      <c r="Q115">
        <f t="shared" si="41"/>
        <v>137.3333333333332</v>
      </c>
      <c r="R115">
        <f t="shared" si="42"/>
        <v>112.00000000000001</v>
      </c>
      <c r="S115">
        <f t="shared" si="29"/>
        <v>1.1999999999999997</v>
      </c>
      <c r="T115">
        <f t="shared" si="30"/>
        <v>6.2353829072479581</v>
      </c>
      <c r="U115">
        <f t="shared" si="43"/>
        <v>-59.035382907247758</v>
      </c>
    </row>
    <row r="116" spans="4:21" x14ac:dyDescent="0.25">
      <c r="D116">
        <v>1E-4</v>
      </c>
      <c r="E116">
        <v>-3.0000000000000001E-5</v>
      </c>
      <c r="F116">
        <f t="shared" si="31"/>
        <v>4.0000000000000003E-5</v>
      </c>
      <c r="G116">
        <f t="shared" si="32"/>
        <v>8.6666666666666668E-5</v>
      </c>
      <c r="H116">
        <f t="shared" si="33"/>
        <v>0.33333333333333331</v>
      </c>
      <c r="I116">
        <f t="shared" si="34"/>
        <v>1.0000000000000002</v>
      </c>
      <c r="J116">
        <f t="shared" si="35"/>
        <v>3.0000000000000009</v>
      </c>
      <c r="K116">
        <v>3</v>
      </c>
      <c r="L116">
        <f t="shared" si="36"/>
        <v>0</v>
      </c>
      <c r="M116">
        <f t="shared" si="37"/>
        <v>1.1299999999999987E-2</v>
      </c>
      <c r="N116">
        <f t="shared" si="38"/>
        <v>-3.3900000000000059E-3</v>
      </c>
      <c r="O116">
        <f t="shared" si="39"/>
        <v>4.5200000000000093E-3</v>
      </c>
      <c r="P116">
        <f t="shared" si="40"/>
        <v>9.793333333333331E-3</v>
      </c>
      <c r="Q116">
        <f t="shared" si="41"/>
        <v>137.66666666666654</v>
      </c>
      <c r="R116">
        <f t="shared" si="42"/>
        <v>113.00000000000001</v>
      </c>
      <c r="S116">
        <f t="shared" si="29"/>
        <v>1.1999999999999997</v>
      </c>
      <c r="T116">
        <f t="shared" si="30"/>
        <v>6.2353829072479581</v>
      </c>
      <c r="U116">
        <f t="shared" si="43"/>
        <v>-58.435382907247764</v>
      </c>
    </row>
    <row r="117" spans="4:21" x14ac:dyDescent="0.25">
      <c r="D117">
        <v>1E-4</v>
      </c>
      <c r="E117">
        <v>-3.0000000000000001E-5</v>
      </c>
      <c r="F117">
        <f t="shared" si="31"/>
        <v>4.0000000000000003E-5</v>
      </c>
      <c r="G117">
        <f t="shared" si="32"/>
        <v>8.6666666666666668E-5</v>
      </c>
      <c r="H117">
        <f t="shared" si="33"/>
        <v>0.33333333333333331</v>
      </c>
      <c r="I117">
        <f t="shared" si="34"/>
        <v>1.0000000000000002</v>
      </c>
      <c r="J117">
        <f t="shared" si="35"/>
        <v>3.0000000000000009</v>
      </c>
      <c r="K117">
        <v>3</v>
      </c>
      <c r="L117">
        <f t="shared" si="36"/>
        <v>0</v>
      </c>
      <c r="M117">
        <f t="shared" si="37"/>
        <v>1.1399999999999987E-2</v>
      </c>
      <c r="N117">
        <f t="shared" si="38"/>
        <v>-3.4200000000000059E-3</v>
      </c>
      <c r="O117">
        <f t="shared" si="39"/>
        <v>4.5600000000000094E-3</v>
      </c>
      <c r="P117">
        <f t="shared" si="40"/>
        <v>9.8799999999999982E-3</v>
      </c>
      <c r="Q117">
        <f t="shared" si="41"/>
        <v>137.99999999999989</v>
      </c>
      <c r="R117">
        <f t="shared" si="42"/>
        <v>114.00000000000001</v>
      </c>
      <c r="S117">
        <f t="shared" si="29"/>
        <v>1.1999999999999997</v>
      </c>
      <c r="T117">
        <f t="shared" si="30"/>
        <v>6.2353829072479581</v>
      </c>
      <c r="U117">
        <f t="shared" si="43"/>
        <v>-57.835382907247769</v>
      </c>
    </row>
    <row r="118" spans="4:21" x14ac:dyDescent="0.25">
      <c r="D118">
        <v>1E-4</v>
      </c>
      <c r="E118">
        <v>-3.0000000000000001E-5</v>
      </c>
      <c r="F118">
        <f t="shared" si="31"/>
        <v>4.0000000000000003E-5</v>
      </c>
      <c r="G118">
        <f t="shared" si="32"/>
        <v>8.6666666666666668E-5</v>
      </c>
      <c r="H118">
        <f t="shared" si="33"/>
        <v>0.33333333333333331</v>
      </c>
      <c r="I118">
        <f t="shared" si="34"/>
        <v>1.0000000000000002</v>
      </c>
      <c r="J118">
        <f t="shared" si="35"/>
        <v>3.0000000000000009</v>
      </c>
      <c r="K118">
        <v>3</v>
      </c>
      <c r="L118">
        <f t="shared" si="36"/>
        <v>0</v>
      </c>
      <c r="M118">
        <f t="shared" si="37"/>
        <v>1.1499999999999986E-2</v>
      </c>
      <c r="N118">
        <f t="shared" si="38"/>
        <v>-3.450000000000006E-3</v>
      </c>
      <c r="O118">
        <f t="shared" si="39"/>
        <v>4.6000000000000095E-3</v>
      </c>
      <c r="P118">
        <f t="shared" si="40"/>
        <v>9.9666666666666653E-3</v>
      </c>
      <c r="Q118">
        <f t="shared" si="41"/>
        <v>138.33333333333323</v>
      </c>
      <c r="R118">
        <f t="shared" si="42"/>
        <v>115.00000000000001</v>
      </c>
      <c r="S118">
        <f t="shared" si="29"/>
        <v>1.1999999999999997</v>
      </c>
      <c r="T118">
        <f t="shared" si="30"/>
        <v>6.2353829072479581</v>
      </c>
      <c r="U118">
        <f t="shared" si="43"/>
        <v>-57.235382907247775</v>
      </c>
    </row>
    <row r="119" spans="4:21" x14ac:dyDescent="0.25">
      <c r="D119">
        <v>1E-4</v>
      </c>
      <c r="E119">
        <v>-3.0000000000000001E-5</v>
      </c>
      <c r="F119">
        <f t="shared" si="31"/>
        <v>4.0000000000000003E-5</v>
      </c>
      <c r="G119">
        <f t="shared" si="32"/>
        <v>8.6666666666666668E-5</v>
      </c>
      <c r="H119">
        <f t="shared" si="33"/>
        <v>0.33333333333333331</v>
      </c>
      <c r="I119">
        <f t="shared" si="34"/>
        <v>1.0000000000000002</v>
      </c>
      <c r="J119">
        <f t="shared" si="35"/>
        <v>3.0000000000000009</v>
      </c>
      <c r="K119">
        <v>3</v>
      </c>
      <c r="L119">
        <f t="shared" si="36"/>
        <v>0</v>
      </c>
      <c r="M119">
        <f t="shared" si="37"/>
        <v>1.1599999999999985E-2</v>
      </c>
      <c r="N119">
        <f t="shared" si="38"/>
        <v>-3.4800000000000061E-3</v>
      </c>
      <c r="O119">
        <f t="shared" si="39"/>
        <v>4.6400000000000096E-3</v>
      </c>
      <c r="P119">
        <f t="shared" si="40"/>
        <v>1.0053333333333333E-2</v>
      </c>
      <c r="Q119">
        <f t="shared" si="41"/>
        <v>138.66666666666657</v>
      </c>
      <c r="R119">
        <f t="shared" si="42"/>
        <v>116.00000000000001</v>
      </c>
      <c r="S119">
        <f t="shared" si="29"/>
        <v>1.1999999999999997</v>
      </c>
      <c r="T119">
        <f t="shared" si="30"/>
        <v>6.2353829072479581</v>
      </c>
      <c r="U119">
        <f t="shared" si="43"/>
        <v>-56.635382907247809</v>
      </c>
    </row>
    <row r="120" spans="4:21" x14ac:dyDescent="0.25">
      <c r="D120">
        <v>1E-4</v>
      </c>
      <c r="E120">
        <v>-3.0000000000000001E-5</v>
      </c>
      <c r="F120">
        <f t="shared" si="31"/>
        <v>4.0000000000000003E-5</v>
      </c>
      <c r="G120">
        <f t="shared" si="32"/>
        <v>8.6666666666666668E-5</v>
      </c>
      <c r="H120">
        <f t="shared" si="33"/>
        <v>0.33333333333333331</v>
      </c>
      <c r="I120">
        <f t="shared" si="34"/>
        <v>1.0000000000000002</v>
      </c>
      <c r="J120">
        <f t="shared" si="35"/>
        <v>3.0000000000000009</v>
      </c>
      <c r="K120">
        <v>3</v>
      </c>
      <c r="L120">
        <f t="shared" si="36"/>
        <v>0</v>
      </c>
      <c r="M120">
        <f t="shared" si="37"/>
        <v>1.1699999999999985E-2</v>
      </c>
      <c r="N120">
        <f t="shared" si="38"/>
        <v>-3.5100000000000062E-3</v>
      </c>
      <c r="O120">
        <f t="shared" si="39"/>
        <v>4.6800000000000097E-3</v>
      </c>
      <c r="P120">
        <f t="shared" si="40"/>
        <v>1.014E-2</v>
      </c>
      <c r="Q120">
        <f t="shared" si="41"/>
        <v>138.99999999999991</v>
      </c>
      <c r="R120">
        <f t="shared" si="42"/>
        <v>117.00000000000001</v>
      </c>
      <c r="S120">
        <f t="shared" si="29"/>
        <v>1.1999999999999997</v>
      </c>
      <c r="T120">
        <f t="shared" si="30"/>
        <v>6.2353829072479581</v>
      </c>
      <c r="U120">
        <f t="shared" si="43"/>
        <v>-56.035382907247815</v>
      </c>
    </row>
    <row r="121" spans="4:21" x14ac:dyDescent="0.25">
      <c r="D121">
        <v>1E-4</v>
      </c>
      <c r="E121">
        <v>-3.0000000000000001E-5</v>
      </c>
      <c r="F121">
        <f t="shared" si="31"/>
        <v>4.0000000000000003E-5</v>
      </c>
      <c r="G121">
        <f t="shared" si="32"/>
        <v>8.6666666666666668E-5</v>
      </c>
      <c r="H121">
        <f t="shared" si="33"/>
        <v>0.33333333333333331</v>
      </c>
      <c r="I121">
        <f t="shared" si="34"/>
        <v>1.0000000000000002</v>
      </c>
      <c r="J121">
        <f t="shared" si="35"/>
        <v>3.0000000000000009</v>
      </c>
      <c r="K121">
        <v>3</v>
      </c>
      <c r="L121">
        <f t="shared" si="36"/>
        <v>0</v>
      </c>
      <c r="M121">
        <f t="shared" si="37"/>
        <v>1.1799999999999984E-2</v>
      </c>
      <c r="N121">
        <f t="shared" si="38"/>
        <v>-3.5400000000000062E-3</v>
      </c>
      <c r="O121">
        <f t="shared" si="39"/>
        <v>4.7200000000000098E-3</v>
      </c>
      <c r="P121">
        <f t="shared" si="40"/>
        <v>1.0226666666666667E-2</v>
      </c>
      <c r="Q121">
        <f t="shared" si="41"/>
        <v>139.33333333333326</v>
      </c>
      <c r="R121">
        <f t="shared" si="42"/>
        <v>118.00000000000001</v>
      </c>
      <c r="S121">
        <f t="shared" si="29"/>
        <v>1.1999999999999997</v>
      </c>
      <c r="T121">
        <f t="shared" si="30"/>
        <v>6.2353829072479581</v>
      </c>
      <c r="U121">
        <f t="shared" si="43"/>
        <v>-55.435382907247821</v>
      </c>
    </row>
    <row r="122" spans="4:21" x14ac:dyDescent="0.25">
      <c r="D122">
        <v>1E-4</v>
      </c>
      <c r="E122">
        <v>-3.0000000000000001E-5</v>
      </c>
      <c r="F122">
        <f t="shared" si="31"/>
        <v>4.0000000000000003E-5</v>
      </c>
      <c r="G122">
        <f t="shared" si="32"/>
        <v>8.6666666666666668E-5</v>
      </c>
      <c r="H122">
        <f t="shared" si="33"/>
        <v>0.33333333333333331</v>
      </c>
      <c r="I122">
        <f t="shared" si="34"/>
        <v>1.0000000000000002</v>
      </c>
      <c r="J122">
        <f t="shared" si="35"/>
        <v>3.0000000000000009</v>
      </c>
      <c r="K122">
        <v>3</v>
      </c>
      <c r="L122">
        <f t="shared" si="36"/>
        <v>0</v>
      </c>
      <c r="M122">
        <f t="shared" si="37"/>
        <v>1.1899999999999984E-2</v>
      </c>
      <c r="N122">
        <f t="shared" si="38"/>
        <v>-3.5700000000000063E-3</v>
      </c>
      <c r="O122">
        <f t="shared" si="39"/>
        <v>4.7600000000000099E-3</v>
      </c>
      <c r="P122">
        <f t="shared" si="40"/>
        <v>1.0313333333333334E-2</v>
      </c>
      <c r="Q122">
        <f t="shared" si="41"/>
        <v>139.6666666666666</v>
      </c>
      <c r="R122">
        <f t="shared" si="42"/>
        <v>119.00000000000001</v>
      </c>
      <c r="S122">
        <f t="shared" si="29"/>
        <v>1.1999999999999997</v>
      </c>
      <c r="T122">
        <f t="shared" si="30"/>
        <v>6.2353829072479581</v>
      </c>
      <c r="U122">
        <f t="shared" si="43"/>
        <v>-54.835382907247826</v>
      </c>
    </row>
    <row r="123" spans="4:21" x14ac:dyDescent="0.25">
      <c r="D123">
        <v>1E-4</v>
      </c>
      <c r="E123">
        <v>-3.0000000000000001E-5</v>
      </c>
      <c r="F123">
        <f t="shared" si="31"/>
        <v>4.0000000000000003E-5</v>
      </c>
      <c r="G123">
        <f t="shared" si="32"/>
        <v>8.6666666666666668E-5</v>
      </c>
      <c r="H123">
        <f t="shared" si="33"/>
        <v>0.33333333333333331</v>
      </c>
      <c r="I123">
        <f t="shared" si="34"/>
        <v>1.0000000000000002</v>
      </c>
      <c r="J123">
        <f t="shared" si="35"/>
        <v>3.0000000000000009</v>
      </c>
      <c r="K123">
        <v>3</v>
      </c>
      <c r="L123">
        <f t="shared" si="36"/>
        <v>0</v>
      </c>
      <c r="M123">
        <f t="shared" si="37"/>
        <v>1.1999999999999983E-2</v>
      </c>
      <c r="N123">
        <f t="shared" si="38"/>
        <v>-3.6000000000000064E-3</v>
      </c>
      <c r="O123">
        <f t="shared" si="39"/>
        <v>4.80000000000001E-3</v>
      </c>
      <c r="P123">
        <f t="shared" si="40"/>
        <v>1.0400000000000001E-2</v>
      </c>
      <c r="Q123">
        <f t="shared" si="41"/>
        <v>139.99999999999994</v>
      </c>
      <c r="R123">
        <f t="shared" si="42"/>
        <v>120.00000000000001</v>
      </c>
      <c r="S123">
        <f t="shared" si="29"/>
        <v>1.1999999999999997</v>
      </c>
      <c r="T123">
        <f t="shared" si="30"/>
        <v>6.2353829072479581</v>
      </c>
      <c r="U123">
        <f t="shared" si="43"/>
        <v>-54.235382907247832</v>
      </c>
    </row>
    <row r="124" spans="4:21" x14ac:dyDescent="0.25">
      <c r="D124">
        <v>1E-4</v>
      </c>
      <c r="E124">
        <v>-3.0000000000000001E-5</v>
      </c>
      <c r="F124">
        <f t="shared" si="31"/>
        <v>4.0000000000000003E-5</v>
      </c>
      <c r="G124">
        <f t="shared" si="32"/>
        <v>8.6666666666666668E-5</v>
      </c>
      <c r="H124">
        <f t="shared" si="33"/>
        <v>0.33333333333333331</v>
      </c>
      <c r="I124">
        <f t="shared" si="34"/>
        <v>1.0000000000000002</v>
      </c>
      <c r="J124">
        <f t="shared" si="35"/>
        <v>3.0000000000000009</v>
      </c>
      <c r="K124">
        <v>3</v>
      </c>
      <c r="L124">
        <f t="shared" si="36"/>
        <v>0</v>
      </c>
      <c r="M124">
        <f t="shared" si="37"/>
        <v>1.2099999999999982E-2</v>
      </c>
      <c r="N124">
        <f t="shared" si="38"/>
        <v>-3.6300000000000065E-3</v>
      </c>
      <c r="O124">
        <f t="shared" si="39"/>
        <v>4.8400000000000101E-3</v>
      </c>
      <c r="P124">
        <f t="shared" si="40"/>
        <v>1.0486666666666668E-2</v>
      </c>
      <c r="Q124">
        <f t="shared" si="41"/>
        <v>140.33333333333329</v>
      </c>
      <c r="R124">
        <f t="shared" si="42"/>
        <v>121.00000000000001</v>
      </c>
      <c r="S124">
        <f t="shared" si="29"/>
        <v>1.1999999999999997</v>
      </c>
      <c r="T124">
        <f t="shared" si="30"/>
        <v>6.2353829072479581</v>
      </c>
      <c r="U124">
        <f t="shared" si="43"/>
        <v>-53.635382907247838</v>
      </c>
    </row>
    <row r="125" spans="4:21" x14ac:dyDescent="0.25">
      <c r="D125">
        <v>1E-4</v>
      </c>
      <c r="E125">
        <v>-3.0000000000000001E-5</v>
      </c>
      <c r="F125">
        <f t="shared" si="31"/>
        <v>4.0000000000000003E-5</v>
      </c>
      <c r="G125">
        <f t="shared" si="32"/>
        <v>8.6666666666666668E-5</v>
      </c>
      <c r="H125">
        <f t="shared" si="33"/>
        <v>0.33333333333333331</v>
      </c>
      <c r="I125">
        <f t="shared" si="34"/>
        <v>1.0000000000000002</v>
      </c>
      <c r="J125">
        <f t="shared" si="35"/>
        <v>3.0000000000000009</v>
      </c>
      <c r="K125">
        <v>3</v>
      </c>
      <c r="L125">
        <f t="shared" si="36"/>
        <v>0</v>
      </c>
      <c r="M125">
        <f t="shared" si="37"/>
        <v>1.2199999999999982E-2</v>
      </c>
      <c r="N125">
        <f t="shared" si="38"/>
        <v>-3.6600000000000066E-3</v>
      </c>
      <c r="O125">
        <f t="shared" si="39"/>
        <v>4.8800000000000102E-3</v>
      </c>
      <c r="P125">
        <f t="shared" si="40"/>
        <v>1.0573333333333336E-2</v>
      </c>
      <c r="Q125">
        <f t="shared" si="41"/>
        <v>140.66666666666663</v>
      </c>
      <c r="R125">
        <f t="shared" si="42"/>
        <v>122.00000000000001</v>
      </c>
      <c r="S125">
        <f t="shared" si="29"/>
        <v>1.1999999999999997</v>
      </c>
      <c r="T125">
        <f t="shared" si="30"/>
        <v>6.2353829072479581</v>
      </c>
      <c r="U125">
        <f t="shared" si="43"/>
        <v>-53.035382907247872</v>
      </c>
    </row>
    <row r="126" spans="4:21" x14ac:dyDescent="0.25">
      <c r="D126">
        <v>1E-4</v>
      </c>
      <c r="E126">
        <v>-3.0000000000000001E-5</v>
      </c>
      <c r="F126">
        <f t="shared" si="31"/>
        <v>4.0000000000000003E-5</v>
      </c>
      <c r="G126">
        <f t="shared" si="32"/>
        <v>8.6666666666666668E-5</v>
      </c>
      <c r="H126">
        <f t="shared" si="33"/>
        <v>0.33333333333333331</v>
      </c>
      <c r="I126">
        <f t="shared" si="34"/>
        <v>1.0000000000000002</v>
      </c>
      <c r="J126">
        <f t="shared" si="35"/>
        <v>3.0000000000000009</v>
      </c>
      <c r="K126">
        <v>3</v>
      </c>
      <c r="L126">
        <f t="shared" si="36"/>
        <v>0</v>
      </c>
      <c r="M126">
        <f t="shared" si="37"/>
        <v>1.2299999999999981E-2</v>
      </c>
      <c r="N126">
        <f t="shared" si="38"/>
        <v>-3.6900000000000066E-3</v>
      </c>
      <c r="O126">
        <f t="shared" si="39"/>
        <v>4.9200000000000103E-3</v>
      </c>
      <c r="P126">
        <f t="shared" si="40"/>
        <v>1.0660000000000003E-2</v>
      </c>
      <c r="Q126">
        <f t="shared" si="41"/>
        <v>140.99999999999997</v>
      </c>
      <c r="R126">
        <f t="shared" si="42"/>
        <v>123.00000000000001</v>
      </c>
      <c r="S126">
        <f t="shared" si="29"/>
        <v>1.1999999999999997</v>
      </c>
      <c r="T126">
        <f t="shared" si="30"/>
        <v>6.2353829072479581</v>
      </c>
      <c r="U126">
        <f t="shared" si="43"/>
        <v>-52.435382907247877</v>
      </c>
    </row>
    <row r="127" spans="4:21" x14ac:dyDescent="0.25">
      <c r="D127">
        <v>1E-4</v>
      </c>
      <c r="E127">
        <v>-3.0000000000000001E-5</v>
      </c>
      <c r="F127">
        <f t="shared" si="31"/>
        <v>4.0000000000000003E-5</v>
      </c>
      <c r="G127">
        <f t="shared" si="32"/>
        <v>8.6666666666666668E-5</v>
      </c>
      <c r="H127">
        <f t="shared" si="33"/>
        <v>0.33333333333333331</v>
      </c>
      <c r="I127">
        <f t="shared" si="34"/>
        <v>1.0000000000000002</v>
      </c>
      <c r="J127">
        <f t="shared" si="35"/>
        <v>3.0000000000000009</v>
      </c>
      <c r="K127">
        <v>3</v>
      </c>
      <c r="L127">
        <f t="shared" si="36"/>
        <v>0</v>
      </c>
      <c r="M127">
        <f t="shared" si="37"/>
        <v>1.239999999999998E-2</v>
      </c>
      <c r="N127">
        <f t="shared" si="38"/>
        <v>-3.7200000000000067E-3</v>
      </c>
      <c r="O127">
        <f t="shared" si="39"/>
        <v>4.9600000000000104E-3</v>
      </c>
      <c r="P127">
        <f t="shared" si="40"/>
        <v>1.074666666666667E-2</v>
      </c>
      <c r="Q127">
        <f t="shared" si="41"/>
        <v>141.33333333333331</v>
      </c>
      <c r="R127">
        <f t="shared" si="42"/>
        <v>124.00000000000001</v>
      </c>
      <c r="S127">
        <f t="shared" si="29"/>
        <v>1.1999999999999997</v>
      </c>
      <c r="T127">
        <f t="shared" si="30"/>
        <v>6.2353829072479581</v>
      </c>
      <c r="U127">
        <f t="shared" si="43"/>
        <v>-51.835382907247883</v>
      </c>
    </row>
    <row r="128" spans="4:21" x14ac:dyDescent="0.25">
      <c r="D128">
        <v>1E-4</v>
      </c>
      <c r="E128">
        <v>-3.0000000000000001E-5</v>
      </c>
      <c r="F128">
        <f t="shared" si="31"/>
        <v>4.0000000000000003E-5</v>
      </c>
      <c r="G128">
        <f t="shared" si="32"/>
        <v>8.6666666666666668E-5</v>
      </c>
      <c r="H128">
        <f t="shared" si="33"/>
        <v>0.33333333333333331</v>
      </c>
      <c r="I128">
        <f t="shared" si="34"/>
        <v>1.0000000000000002</v>
      </c>
      <c r="J128">
        <f t="shared" si="35"/>
        <v>3.0000000000000009</v>
      </c>
      <c r="K128">
        <v>3</v>
      </c>
      <c r="L128">
        <f t="shared" si="36"/>
        <v>0</v>
      </c>
      <c r="M128">
        <f t="shared" si="37"/>
        <v>1.249999999999998E-2</v>
      </c>
      <c r="N128">
        <f t="shared" si="38"/>
        <v>-3.7500000000000068E-3</v>
      </c>
      <c r="O128">
        <f t="shared" si="39"/>
        <v>5.0000000000000105E-3</v>
      </c>
      <c r="P128">
        <f t="shared" si="40"/>
        <v>1.0833333333333337E-2</v>
      </c>
      <c r="Q128">
        <f t="shared" si="41"/>
        <v>141.66666666666666</v>
      </c>
      <c r="R128">
        <f t="shared" si="42"/>
        <v>125.00000000000001</v>
      </c>
      <c r="S128">
        <f t="shared" si="29"/>
        <v>1.1999999999999997</v>
      </c>
      <c r="T128">
        <f t="shared" si="30"/>
        <v>6.2353829072479581</v>
      </c>
      <c r="U128">
        <f t="shared" si="43"/>
        <v>-51.235382907247889</v>
      </c>
    </row>
    <row r="129" spans="4:21" x14ac:dyDescent="0.25">
      <c r="D129">
        <v>1E-4</v>
      </c>
      <c r="E129">
        <v>-3.0000000000000001E-5</v>
      </c>
      <c r="F129">
        <f t="shared" si="31"/>
        <v>4.0000000000000003E-5</v>
      </c>
      <c r="G129">
        <f t="shared" si="32"/>
        <v>8.6666666666666668E-5</v>
      </c>
      <c r="H129">
        <f t="shared" si="33"/>
        <v>0.33333333333333331</v>
      </c>
      <c r="I129">
        <f t="shared" si="34"/>
        <v>1.0000000000000002</v>
      </c>
      <c r="J129">
        <f t="shared" si="35"/>
        <v>3.0000000000000009</v>
      </c>
      <c r="K129">
        <v>3</v>
      </c>
      <c r="L129">
        <f t="shared" si="36"/>
        <v>0</v>
      </c>
      <c r="M129">
        <f t="shared" si="37"/>
        <v>1.2599999999999979E-2</v>
      </c>
      <c r="N129">
        <f t="shared" si="38"/>
        <v>-3.7800000000000069E-3</v>
      </c>
      <c r="O129">
        <f t="shared" si="39"/>
        <v>5.0400000000000106E-3</v>
      </c>
      <c r="P129">
        <f t="shared" si="40"/>
        <v>1.0920000000000004E-2</v>
      </c>
      <c r="Q129">
        <f t="shared" si="41"/>
        <v>142</v>
      </c>
      <c r="R129">
        <f t="shared" si="42"/>
        <v>126.00000000000001</v>
      </c>
      <c r="S129">
        <f t="shared" si="29"/>
        <v>1.1999999999999997</v>
      </c>
      <c r="T129">
        <f t="shared" si="30"/>
        <v>6.2353829072479581</v>
      </c>
      <c r="U129">
        <f t="shared" si="43"/>
        <v>-50.635382907247894</v>
      </c>
    </row>
    <row r="130" spans="4:21" x14ac:dyDescent="0.25">
      <c r="D130">
        <v>1E-4</v>
      </c>
      <c r="E130">
        <v>-3.0000000000000001E-5</v>
      </c>
      <c r="F130">
        <f t="shared" si="31"/>
        <v>4.0000000000000003E-5</v>
      </c>
      <c r="G130">
        <f t="shared" si="32"/>
        <v>8.6666666666666668E-5</v>
      </c>
      <c r="H130">
        <f t="shared" si="33"/>
        <v>0.33333333333333331</v>
      </c>
      <c r="I130">
        <f t="shared" si="34"/>
        <v>1.0000000000000002</v>
      </c>
      <c r="J130">
        <f t="shared" si="35"/>
        <v>3.0000000000000009</v>
      </c>
      <c r="K130">
        <v>3</v>
      </c>
      <c r="L130">
        <f t="shared" si="36"/>
        <v>0</v>
      </c>
      <c r="M130">
        <f t="shared" si="37"/>
        <v>1.2699999999999979E-2</v>
      </c>
      <c r="N130">
        <f t="shared" si="38"/>
        <v>-3.810000000000007E-3</v>
      </c>
      <c r="O130">
        <f t="shared" si="39"/>
        <v>5.0800000000000107E-3</v>
      </c>
      <c r="P130">
        <f t="shared" si="40"/>
        <v>1.1006666666666672E-2</v>
      </c>
      <c r="Q130">
        <f t="shared" si="41"/>
        <v>142.33333333333334</v>
      </c>
      <c r="R130">
        <f t="shared" si="42"/>
        <v>127.00000000000001</v>
      </c>
      <c r="S130">
        <f t="shared" si="29"/>
        <v>1.1999999999999997</v>
      </c>
      <c r="T130">
        <f t="shared" si="30"/>
        <v>6.2353829072479581</v>
      </c>
      <c r="U130">
        <f t="shared" si="43"/>
        <v>-50.035382907247929</v>
      </c>
    </row>
    <row r="131" spans="4:21" x14ac:dyDescent="0.25">
      <c r="D131">
        <v>1E-4</v>
      </c>
      <c r="E131">
        <v>-3.0000000000000001E-5</v>
      </c>
      <c r="F131">
        <f t="shared" si="31"/>
        <v>4.0000000000000003E-5</v>
      </c>
      <c r="G131">
        <f t="shared" si="32"/>
        <v>8.6666666666666668E-5</v>
      </c>
      <c r="H131">
        <f t="shared" si="33"/>
        <v>0.33333333333333331</v>
      </c>
      <c r="I131">
        <f t="shared" si="34"/>
        <v>1.0000000000000002</v>
      </c>
      <c r="J131">
        <f t="shared" si="35"/>
        <v>3.0000000000000009</v>
      </c>
      <c r="K131">
        <v>3</v>
      </c>
      <c r="L131">
        <f t="shared" si="36"/>
        <v>0</v>
      </c>
      <c r="M131">
        <f t="shared" si="37"/>
        <v>1.2799999999999978E-2</v>
      </c>
      <c r="N131">
        <f t="shared" si="38"/>
        <v>-3.840000000000007E-3</v>
      </c>
      <c r="O131">
        <f t="shared" si="39"/>
        <v>5.1200000000000108E-3</v>
      </c>
      <c r="P131">
        <f t="shared" si="40"/>
        <v>1.1093333333333339E-2</v>
      </c>
      <c r="Q131">
        <f t="shared" si="41"/>
        <v>142.66666666666669</v>
      </c>
      <c r="R131">
        <f t="shared" si="42"/>
        <v>128.00000000000003</v>
      </c>
      <c r="S131">
        <f t="shared" si="29"/>
        <v>1.1999999999999997</v>
      </c>
      <c r="T131">
        <f t="shared" si="30"/>
        <v>6.2353829072479581</v>
      </c>
      <c r="U131">
        <f t="shared" si="43"/>
        <v>-49.43538290724792</v>
      </c>
    </row>
    <row r="132" spans="4:21" x14ac:dyDescent="0.25">
      <c r="D132">
        <v>1E-4</v>
      </c>
      <c r="E132">
        <v>-3.0000000000000001E-5</v>
      </c>
      <c r="F132">
        <f t="shared" si="31"/>
        <v>4.0000000000000003E-5</v>
      </c>
      <c r="G132">
        <f t="shared" si="32"/>
        <v>8.6666666666666668E-5</v>
      </c>
      <c r="H132">
        <f t="shared" si="33"/>
        <v>0.33333333333333331</v>
      </c>
      <c r="I132">
        <f t="shared" si="34"/>
        <v>1.0000000000000002</v>
      </c>
      <c r="J132">
        <f t="shared" si="35"/>
        <v>3.0000000000000009</v>
      </c>
      <c r="K132">
        <v>3</v>
      </c>
      <c r="L132">
        <f t="shared" si="36"/>
        <v>0</v>
      </c>
      <c r="M132">
        <f t="shared" si="37"/>
        <v>1.2899999999999977E-2</v>
      </c>
      <c r="N132">
        <f t="shared" si="38"/>
        <v>-3.8700000000000071E-3</v>
      </c>
      <c r="O132">
        <f t="shared" si="39"/>
        <v>5.1600000000000109E-3</v>
      </c>
      <c r="P132">
        <f t="shared" si="40"/>
        <v>1.1180000000000006E-2</v>
      </c>
      <c r="Q132">
        <f t="shared" si="41"/>
        <v>143.00000000000003</v>
      </c>
      <c r="R132">
        <f t="shared" si="42"/>
        <v>129.00000000000003</v>
      </c>
      <c r="S132">
        <f t="shared" ref="S132:S195" si="44">6*$B$13/(3-$B$13)</f>
        <v>1.1999999999999997</v>
      </c>
      <c r="T132">
        <f t="shared" ref="T132:T195" si="45">6*$B$4*$B$14/(3-$B$13)</f>
        <v>6.2353829072479581</v>
      </c>
      <c r="U132">
        <f t="shared" si="43"/>
        <v>-48.835382907247926</v>
      </c>
    </row>
    <row r="133" spans="4:21" x14ac:dyDescent="0.25">
      <c r="D133">
        <v>1E-4</v>
      </c>
      <c r="E133">
        <v>-3.0000000000000001E-5</v>
      </c>
      <c r="F133">
        <f t="shared" si="31"/>
        <v>4.0000000000000003E-5</v>
      </c>
      <c r="G133">
        <f t="shared" si="32"/>
        <v>8.6666666666666668E-5</v>
      </c>
      <c r="H133">
        <f t="shared" si="33"/>
        <v>0.33333333333333331</v>
      </c>
      <c r="I133">
        <f t="shared" si="34"/>
        <v>1.0000000000000002</v>
      </c>
      <c r="J133">
        <f t="shared" si="35"/>
        <v>3.0000000000000009</v>
      </c>
      <c r="K133">
        <v>3</v>
      </c>
      <c r="L133">
        <f t="shared" si="36"/>
        <v>0</v>
      </c>
      <c r="M133">
        <f t="shared" si="37"/>
        <v>1.2999999999999977E-2</v>
      </c>
      <c r="N133">
        <f t="shared" si="38"/>
        <v>-3.9000000000000072E-3</v>
      </c>
      <c r="O133">
        <f t="shared" si="39"/>
        <v>5.200000000000011E-3</v>
      </c>
      <c r="P133">
        <f t="shared" si="40"/>
        <v>1.1266666666666673E-2</v>
      </c>
      <c r="Q133">
        <f t="shared" si="41"/>
        <v>143.33333333333337</v>
      </c>
      <c r="R133">
        <f t="shared" si="42"/>
        <v>130.00000000000003</v>
      </c>
      <c r="S133">
        <f t="shared" si="44"/>
        <v>1.1999999999999997</v>
      </c>
      <c r="T133">
        <f t="shared" si="45"/>
        <v>6.2353829072479581</v>
      </c>
      <c r="U133">
        <f t="shared" si="43"/>
        <v>-48.235382907247931</v>
      </c>
    </row>
    <row r="134" spans="4:21" x14ac:dyDescent="0.25">
      <c r="D134">
        <v>1E-4</v>
      </c>
      <c r="E134">
        <v>-3.0000000000000001E-5</v>
      </c>
      <c r="F134">
        <f t="shared" si="31"/>
        <v>4.0000000000000003E-5</v>
      </c>
      <c r="G134">
        <f t="shared" si="32"/>
        <v>8.6666666666666668E-5</v>
      </c>
      <c r="H134">
        <f t="shared" si="33"/>
        <v>0.33333333333333331</v>
      </c>
      <c r="I134">
        <f t="shared" si="34"/>
        <v>1.0000000000000002</v>
      </c>
      <c r="J134">
        <f t="shared" si="35"/>
        <v>3.0000000000000009</v>
      </c>
      <c r="K134">
        <v>3</v>
      </c>
      <c r="L134">
        <f t="shared" si="36"/>
        <v>0</v>
      </c>
      <c r="M134">
        <f t="shared" si="37"/>
        <v>1.3099999999999976E-2</v>
      </c>
      <c r="N134">
        <f t="shared" si="38"/>
        <v>-3.9300000000000073E-3</v>
      </c>
      <c r="O134">
        <f t="shared" si="39"/>
        <v>5.2400000000000111E-3</v>
      </c>
      <c r="P134">
        <f t="shared" si="40"/>
        <v>1.135333333333334E-2</v>
      </c>
      <c r="Q134">
        <f t="shared" si="41"/>
        <v>143.66666666666671</v>
      </c>
      <c r="R134">
        <f t="shared" si="42"/>
        <v>131.00000000000003</v>
      </c>
      <c r="S134">
        <f t="shared" si="44"/>
        <v>1.1999999999999997</v>
      </c>
      <c r="T134">
        <f t="shared" si="45"/>
        <v>6.2353829072479581</v>
      </c>
      <c r="U134">
        <f t="shared" si="43"/>
        <v>-47.635382907247937</v>
      </c>
    </row>
    <row r="135" spans="4:21" x14ac:dyDescent="0.25">
      <c r="D135">
        <v>1E-4</v>
      </c>
      <c r="E135">
        <v>-3.0000000000000001E-5</v>
      </c>
      <c r="F135">
        <f t="shared" si="31"/>
        <v>4.0000000000000003E-5</v>
      </c>
      <c r="G135">
        <f t="shared" si="32"/>
        <v>8.6666666666666668E-5</v>
      </c>
      <c r="H135">
        <f t="shared" si="33"/>
        <v>0.33333333333333331</v>
      </c>
      <c r="I135">
        <f t="shared" si="34"/>
        <v>1.0000000000000002</v>
      </c>
      <c r="J135">
        <f t="shared" si="35"/>
        <v>3.0000000000000009</v>
      </c>
      <c r="K135">
        <v>3</v>
      </c>
      <c r="L135">
        <f t="shared" si="36"/>
        <v>0</v>
      </c>
      <c r="M135">
        <f t="shared" si="37"/>
        <v>1.3199999999999976E-2</v>
      </c>
      <c r="N135">
        <f t="shared" si="38"/>
        <v>-3.9600000000000069E-3</v>
      </c>
      <c r="O135">
        <f t="shared" si="39"/>
        <v>5.2800000000000112E-3</v>
      </c>
      <c r="P135">
        <f t="shared" si="40"/>
        <v>1.1440000000000007E-2</v>
      </c>
      <c r="Q135">
        <f t="shared" si="41"/>
        <v>144.00000000000006</v>
      </c>
      <c r="R135">
        <f t="shared" si="42"/>
        <v>132.00000000000003</v>
      </c>
      <c r="S135">
        <f t="shared" si="44"/>
        <v>1.1999999999999997</v>
      </c>
      <c r="T135">
        <f t="shared" si="45"/>
        <v>6.2353829072479581</v>
      </c>
      <c r="U135">
        <f t="shared" si="43"/>
        <v>-47.035382907247971</v>
      </c>
    </row>
    <row r="136" spans="4:21" x14ac:dyDescent="0.25">
      <c r="D136">
        <v>1E-4</v>
      </c>
      <c r="E136">
        <v>-3.0000000000000001E-5</v>
      </c>
      <c r="F136">
        <f t="shared" si="31"/>
        <v>4.0000000000000003E-5</v>
      </c>
      <c r="G136">
        <f t="shared" si="32"/>
        <v>8.6666666666666668E-5</v>
      </c>
      <c r="H136">
        <f t="shared" si="33"/>
        <v>0.33333333333333331</v>
      </c>
      <c r="I136">
        <f t="shared" si="34"/>
        <v>1.0000000000000002</v>
      </c>
      <c r="J136">
        <f t="shared" si="35"/>
        <v>3.0000000000000009</v>
      </c>
      <c r="K136">
        <v>3</v>
      </c>
      <c r="L136">
        <f t="shared" si="36"/>
        <v>0</v>
      </c>
      <c r="M136">
        <f t="shared" si="37"/>
        <v>1.3299999999999975E-2</v>
      </c>
      <c r="N136">
        <f t="shared" si="38"/>
        <v>-3.9900000000000066E-3</v>
      </c>
      <c r="O136">
        <f t="shared" si="39"/>
        <v>5.3200000000000114E-3</v>
      </c>
      <c r="P136">
        <f t="shared" si="40"/>
        <v>1.1526666666666675E-2</v>
      </c>
      <c r="Q136">
        <f t="shared" si="41"/>
        <v>144.3333333333334</v>
      </c>
      <c r="R136">
        <f t="shared" si="42"/>
        <v>133.00000000000003</v>
      </c>
      <c r="S136">
        <f t="shared" si="44"/>
        <v>1.1999999999999997</v>
      </c>
      <c r="T136">
        <f t="shared" si="45"/>
        <v>6.2353829072479581</v>
      </c>
      <c r="U136">
        <f t="shared" si="43"/>
        <v>-46.435382907247977</v>
      </c>
    </row>
    <row r="137" spans="4:21" x14ac:dyDescent="0.25">
      <c r="D137">
        <v>1E-4</v>
      </c>
      <c r="E137">
        <v>-3.0000000000000001E-5</v>
      </c>
      <c r="F137">
        <f t="shared" si="31"/>
        <v>4.0000000000000003E-5</v>
      </c>
      <c r="G137">
        <f t="shared" si="32"/>
        <v>8.6666666666666668E-5</v>
      </c>
      <c r="H137">
        <f t="shared" si="33"/>
        <v>0.33333333333333331</v>
      </c>
      <c r="I137">
        <f t="shared" si="34"/>
        <v>1.0000000000000002</v>
      </c>
      <c r="J137">
        <f t="shared" si="35"/>
        <v>3.0000000000000009</v>
      </c>
      <c r="K137">
        <v>3</v>
      </c>
      <c r="L137">
        <f t="shared" si="36"/>
        <v>0</v>
      </c>
      <c r="M137">
        <f t="shared" si="37"/>
        <v>1.3399999999999974E-2</v>
      </c>
      <c r="N137">
        <f t="shared" si="38"/>
        <v>-4.0200000000000062E-3</v>
      </c>
      <c r="O137">
        <f t="shared" si="39"/>
        <v>5.3600000000000115E-3</v>
      </c>
      <c r="P137">
        <f t="shared" si="40"/>
        <v>1.1613333333333342E-2</v>
      </c>
      <c r="Q137">
        <f t="shared" si="41"/>
        <v>144.66666666666674</v>
      </c>
      <c r="R137">
        <f t="shared" si="42"/>
        <v>134.00000000000003</v>
      </c>
      <c r="S137">
        <f t="shared" si="44"/>
        <v>1.1999999999999997</v>
      </c>
      <c r="T137">
        <f t="shared" si="45"/>
        <v>6.2353829072479581</v>
      </c>
      <c r="U137">
        <f t="shared" si="43"/>
        <v>-45.835382907247983</v>
      </c>
    </row>
    <row r="138" spans="4:21" x14ac:dyDescent="0.25">
      <c r="D138">
        <v>1E-4</v>
      </c>
      <c r="E138">
        <v>-3.0000000000000001E-5</v>
      </c>
      <c r="F138">
        <f t="shared" si="31"/>
        <v>4.0000000000000003E-5</v>
      </c>
      <c r="G138">
        <f t="shared" si="32"/>
        <v>8.6666666666666668E-5</v>
      </c>
      <c r="H138">
        <f t="shared" si="33"/>
        <v>0.33333333333333331</v>
      </c>
      <c r="I138">
        <f t="shared" si="34"/>
        <v>1.0000000000000002</v>
      </c>
      <c r="J138">
        <f t="shared" si="35"/>
        <v>3.0000000000000009</v>
      </c>
      <c r="K138">
        <v>3</v>
      </c>
      <c r="L138">
        <f t="shared" si="36"/>
        <v>0</v>
      </c>
      <c r="M138">
        <f t="shared" si="37"/>
        <v>1.3499999999999974E-2</v>
      </c>
      <c r="N138">
        <f t="shared" si="38"/>
        <v>-4.0500000000000059E-3</v>
      </c>
      <c r="O138">
        <f t="shared" si="39"/>
        <v>5.4000000000000116E-3</v>
      </c>
      <c r="P138">
        <f t="shared" si="40"/>
        <v>1.1700000000000009E-2</v>
      </c>
      <c r="Q138">
        <f t="shared" si="41"/>
        <v>145.00000000000009</v>
      </c>
      <c r="R138">
        <f t="shared" si="42"/>
        <v>135.00000000000003</v>
      </c>
      <c r="S138">
        <f t="shared" si="44"/>
        <v>1.1999999999999997</v>
      </c>
      <c r="T138">
        <f t="shared" si="45"/>
        <v>6.2353829072479581</v>
      </c>
      <c r="U138">
        <f t="shared" si="43"/>
        <v>-45.235382907247988</v>
      </c>
    </row>
    <row r="139" spans="4:21" x14ac:dyDescent="0.25">
      <c r="D139">
        <v>1E-4</v>
      </c>
      <c r="E139">
        <v>-3.0000000000000001E-5</v>
      </c>
      <c r="F139">
        <f t="shared" si="31"/>
        <v>4.0000000000000003E-5</v>
      </c>
      <c r="G139">
        <f t="shared" si="32"/>
        <v>8.6666666666666668E-5</v>
      </c>
      <c r="H139">
        <f t="shared" si="33"/>
        <v>0.33333333333333331</v>
      </c>
      <c r="I139">
        <f t="shared" si="34"/>
        <v>1.0000000000000002</v>
      </c>
      <c r="J139">
        <f t="shared" si="35"/>
        <v>3.0000000000000009</v>
      </c>
      <c r="K139">
        <v>3</v>
      </c>
      <c r="L139">
        <f t="shared" si="36"/>
        <v>0</v>
      </c>
      <c r="M139">
        <f t="shared" si="37"/>
        <v>1.3599999999999973E-2</v>
      </c>
      <c r="N139">
        <f t="shared" si="38"/>
        <v>-4.0800000000000055E-3</v>
      </c>
      <c r="O139">
        <f t="shared" si="39"/>
        <v>5.4400000000000117E-3</v>
      </c>
      <c r="P139">
        <f t="shared" si="40"/>
        <v>1.1786666666666676E-2</v>
      </c>
      <c r="Q139">
        <f t="shared" si="41"/>
        <v>145.33333333333343</v>
      </c>
      <c r="R139">
        <f t="shared" si="42"/>
        <v>136.00000000000003</v>
      </c>
      <c r="S139">
        <f t="shared" si="44"/>
        <v>1.1999999999999997</v>
      </c>
      <c r="T139">
        <f t="shared" si="45"/>
        <v>6.2353829072479581</v>
      </c>
      <c r="U139">
        <f t="shared" si="43"/>
        <v>-44.635382907247994</v>
      </c>
    </row>
    <row r="140" spans="4:21" x14ac:dyDescent="0.25">
      <c r="D140">
        <v>1E-4</v>
      </c>
      <c r="E140">
        <v>-3.0000000000000001E-5</v>
      </c>
      <c r="F140">
        <f t="shared" si="31"/>
        <v>4.0000000000000003E-5</v>
      </c>
      <c r="G140">
        <f t="shared" si="32"/>
        <v>8.6666666666666668E-5</v>
      </c>
      <c r="H140">
        <f t="shared" si="33"/>
        <v>0.33333333333333331</v>
      </c>
      <c r="I140">
        <f t="shared" si="34"/>
        <v>1.0000000000000002</v>
      </c>
      <c r="J140">
        <f t="shared" si="35"/>
        <v>3.0000000000000009</v>
      </c>
      <c r="K140">
        <v>3</v>
      </c>
      <c r="L140">
        <f t="shared" si="36"/>
        <v>0</v>
      </c>
      <c r="M140">
        <f t="shared" si="37"/>
        <v>1.3699999999999973E-2</v>
      </c>
      <c r="N140">
        <f t="shared" si="38"/>
        <v>-4.1100000000000051E-3</v>
      </c>
      <c r="O140">
        <f t="shared" si="39"/>
        <v>5.4800000000000118E-3</v>
      </c>
      <c r="P140">
        <f t="shared" si="40"/>
        <v>1.1873333333333343E-2</v>
      </c>
      <c r="Q140">
        <f t="shared" si="41"/>
        <v>145.66666666666677</v>
      </c>
      <c r="R140">
        <f t="shared" si="42"/>
        <v>137.00000000000003</v>
      </c>
      <c r="S140">
        <f t="shared" si="44"/>
        <v>1.1999999999999997</v>
      </c>
      <c r="T140">
        <f t="shared" si="45"/>
        <v>6.2353829072479581</v>
      </c>
      <c r="U140">
        <f t="shared" si="43"/>
        <v>-44.035382907248028</v>
      </c>
    </row>
    <row r="141" spans="4:21" x14ac:dyDescent="0.25">
      <c r="D141">
        <v>1E-4</v>
      </c>
      <c r="E141">
        <v>-3.0000000000000001E-5</v>
      </c>
      <c r="F141">
        <f t="shared" si="31"/>
        <v>4.0000000000000003E-5</v>
      </c>
      <c r="G141">
        <f t="shared" si="32"/>
        <v>8.6666666666666668E-5</v>
      </c>
      <c r="H141">
        <f t="shared" si="33"/>
        <v>0.33333333333333331</v>
      </c>
      <c r="I141">
        <f t="shared" si="34"/>
        <v>1.0000000000000002</v>
      </c>
      <c r="J141">
        <f t="shared" si="35"/>
        <v>3.0000000000000009</v>
      </c>
      <c r="K141">
        <v>3</v>
      </c>
      <c r="L141">
        <f t="shared" si="36"/>
        <v>0</v>
      </c>
      <c r="M141">
        <f t="shared" si="37"/>
        <v>1.3799999999999972E-2</v>
      </c>
      <c r="N141">
        <f t="shared" si="38"/>
        <v>-4.1400000000000048E-3</v>
      </c>
      <c r="O141">
        <f t="shared" si="39"/>
        <v>5.5200000000000119E-3</v>
      </c>
      <c r="P141">
        <f t="shared" si="40"/>
        <v>1.1960000000000011E-2</v>
      </c>
      <c r="Q141">
        <f t="shared" si="41"/>
        <v>146.00000000000011</v>
      </c>
      <c r="R141">
        <f t="shared" si="42"/>
        <v>138.00000000000003</v>
      </c>
      <c r="S141">
        <f t="shared" si="44"/>
        <v>1.1999999999999997</v>
      </c>
      <c r="T141">
        <f t="shared" si="45"/>
        <v>6.2353829072479581</v>
      </c>
      <c r="U141">
        <f t="shared" si="43"/>
        <v>-43.435382907248034</v>
      </c>
    </row>
    <row r="142" spans="4:21" x14ac:dyDescent="0.25">
      <c r="D142">
        <v>1E-4</v>
      </c>
      <c r="E142">
        <v>-3.0000000000000001E-5</v>
      </c>
      <c r="F142">
        <f t="shared" si="31"/>
        <v>4.0000000000000003E-5</v>
      </c>
      <c r="G142">
        <f t="shared" si="32"/>
        <v>8.6666666666666668E-5</v>
      </c>
      <c r="H142">
        <f t="shared" si="33"/>
        <v>0.33333333333333331</v>
      </c>
      <c r="I142">
        <f t="shared" si="34"/>
        <v>1.0000000000000002</v>
      </c>
      <c r="J142">
        <f t="shared" si="35"/>
        <v>3.0000000000000009</v>
      </c>
      <c r="K142">
        <v>3</v>
      </c>
      <c r="L142">
        <f t="shared" si="36"/>
        <v>0</v>
      </c>
      <c r="M142">
        <f t="shared" si="37"/>
        <v>1.3899999999999971E-2</v>
      </c>
      <c r="N142">
        <f t="shared" si="38"/>
        <v>-4.1700000000000044E-3</v>
      </c>
      <c r="O142">
        <f t="shared" si="39"/>
        <v>5.560000000000012E-3</v>
      </c>
      <c r="P142">
        <f t="shared" si="40"/>
        <v>1.2046666666666678E-2</v>
      </c>
      <c r="Q142">
        <f t="shared" si="41"/>
        <v>146.33333333333346</v>
      </c>
      <c r="R142">
        <f t="shared" si="42"/>
        <v>139.00000000000003</v>
      </c>
      <c r="S142">
        <f t="shared" si="44"/>
        <v>1.1999999999999997</v>
      </c>
      <c r="T142">
        <f t="shared" si="45"/>
        <v>6.2353829072479581</v>
      </c>
      <c r="U142">
        <f t="shared" si="43"/>
        <v>-42.835382907248039</v>
      </c>
    </row>
    <row r="143" spans="4:21" x14ac:dyDescent="0.25">
      <c r="D143">
        <v>1E-4</v>
      </c>
      <c r="E143">
        <v>-3.0000000000000001E-5</v>
      </c>
      <c r="F143">
        <f t="shared" si="31"/>
        <v>4.0000000000000003E-5</v>
      </c>
      <c r="G143">
        <f t="shared" si="32"/>
        <v>8.6666666666666668E-5</v>
      </c>
      <c r="H143">
        <f t="shared" si="33"/>
        <v>0.33333333333333331</v>
      </c>
      <c r="I143">
        <f t="shared" si="34"/>
        <v>1.0000000000000002</v>
      </c>
      <c r="J143">
        <f t="shared" si="35"/>
        <v>3.0000000000000009</v>
      </c>
      <c r="K143">
        <v>3</v>
      </c>
      <c r="L143">
        <f t="shared" si="36"/>
        <v>0</v>
      </c>
      <c r="M143">
        <f t="shared" si="37"/>
        <v>1.3999999999999971E-2</v>
      </c>
      <c r="N143">
        <f t="shared" si="38"/>
        <v>-4.2000000000000041E-3</v>
      </c>
      <c r="O143">
        <f t="shared" si="39"/>
        <v>5.6000000000000121E-3</v>
      </c>
      <c r="P143">
        <f t="shared" si="40"/>
        <v>1.2133333333333345E-2</v>
      </c>
      <c r="Q143">
        <f t="shared" si="41"/>
        <v>146.6666666666668</v>
      </c>
      <c r="R143">
        <f t="shared" si="42"/>
        <v>140.00000000000003</v>
      </c>
      <c r="S143">
        <f t="shared" si="44"/>
        <v>1.1999999999999997</v>
      </c>
      <c r="T143">
        <f t="shared" si="45"/>
        <v>6.2353829072479581</v>
      </c>
      <c r="U143">
        <f t="shared" si="43"/>
        <v>-42.235382907248045</v>
      </c>
    </row>
    <row r="144" spans="4:21" x14ac:dyDescent="0.25">
      <c r="D144">
        <v>1E-4</v>
      </c>
      <c r="E144">
        <v>-3.0000000000000001E-5</v>
      </c>
      <c r="F144">
        <f t="shared" si="31"/>
        <v>4.0000000000000003E-5</v>
      </c>
      <c r="G144">
        <f t="shared" si="32"/>
        <v>8.6666666666666668E-5</v>
      </c>
      <c r="H144">
        <f t="shared" si="33"/>
        <v>0.33333333333333331</v>
      </c>
      <c r="I144">
        <f t="shared" si="34"/>
        <v>1.0000000000000002</v>
      </c>
      <c r="J144">
        <f t="shared" si="35"/>
        <v>3.0000000000000009</v>
      </c>
      <c r="K144">
        <v>3</v>
      </c>
      <c r="L144">
        <f t="shared" si="36"/>
        <v>0</v>
      </c>
      <c r="M144">
        <f t="shared" si="37"/>
        <v>1.409999999999997E-2</v>
      </c>
      <c r="N144">
        <f t="shared" si="38"/>
        <v>-4.2300000000000037E-3</v>
      </c>
      <c r="O144">
        <f t="shared" si="39"/>
        <v>5.6400000000000122E-3</v>
      </c>
      <c r="P144">
        <f t="shared" si="40"/>
        <v>1.2220000000000012E-2</v>
      </c>
      <c r="Q144">
        <f t="shared" si="41"/>
        <v>147.00000000000014</v>
      </c>
      <c r="R144">
        <f t="shared" si="42"/>
        <v>141.00000000000003</v>
      </c>
      <c r="S144">
        <f t="shared" si="44"/>
        <v>1.1999999999999997</v>
      </c>
      <c r="T144">
        <f t="shared" si="45"/>
        <v>6.2353829072479581</v>
      </c>
      <c r="U144">
        <f t="shared" si="43"/>
        <v>-41.635382907248051</v>
      </c>
    </row>
    <row r="145" spans="4:21" x14ac:dyDescent="0.25">
      <c r="D145">
        <v>1E-4</v>
      </c>
      <c r="E145">
        <v>-3.0000000000000001E-5</v>
      </c>
      <c r="F145">
        <f t="shared" si="31"/>
        <v>4.0000000000000003E-5</v>
      </c>
      <c r="G145">
        <f t="shared" si="32"/>
        <v>8.6666666666666668E-5</v>
      </c>
      <c r="H145">
        <f t="shared" si="33"/>
        <v>0.33333333333333331</v>
      </c>
      <c r="I145">
        <f t="shared" si="34"/>
        <v>1.0000000000000002</v>
      </c>
      <c r="J145">
        <f t="shared" si="35"/>
        <v>3.0000000000000009</v>
      </c>
      <c r="K145">
        <v>3</v>
      </c>
      <c r="L145">
        <f t="shared" si="36"/>
        <v>0</v>
      </c>
      <c r="M145">
        <f t="shared" si="37"/>
        <v>1.419999999999997E-2</v>
      </c>
      <c r="N145">
        <f t="shared" si="38"/>
        <v>-4.2600000000000034E-3</v>
      </c>
      <c r="O145">
        <f t="shared" si="39"/>
        <v>5.6800000000000123E-3</v>
      </c>
      <c r="P145">
        <f t="shared" si="40"/>
        <v>1.2306666666666679E-2</v>
      </c>
      <c r="Q145">
        <f t="shared" si="41"/>
        <v>147.33333333333348</v>
      </c>
      <c r="R145">
        <f t="shared" si="42"/>
        <v>142.00000000000003</v>
      </c>
      <c r="S145">
        <f t="shared" si="44"/>
        <v>1.1999999999999997</v>
      </c>
      <c r="T145">
        <f t="shared" si="45"/>
        <v>6.2353829072479581</v>
      </c>
      <c r="U145">
        <f t="shared" si="43"/>
        <v>-41.035382907248085</v>
      </c>
    </row>
    <row r="146" spans="4:21" x14ac:dyDescent="0.25">
      <c r="D146">
        <v>1E-4</v>
      </c>
      <c r="E146">
        <v>-3.0000000000000001E-5</v>
      </c>
      <c r="F146">
        <f t="shared" si="31"/>
        <v>4.0000000000000003E-5</v>
      </c>
      <c r="G146">
        <f t="shared" si="32"/>
        <v>8.6666666666666668E-5</v>
      </c>
      <c r="H146">
        <f t="shared" si="33"/>
        <v>0.33333333333333331</v>
      </c>
      <c r="I146">
        <f t="shared" si="34"/>
        <v>1.0000000000000002</v>
      </c>
      <c r="J146">
        <f t="shared" si="35"/>
        <v>3.0000000000000009</v>
      </c>
      <c r="K146">
        <v>3</v>
      </c>
      <c r="L146">
        <f t="shared" si="36"/>
        <v>0</v>
      </c>
      <c r="M146">
        <f t="shared" si="37"/>
        <v>1.4299999999999969E-2</v>
      </c>
      <c r="N146">
        <f t="shared" si="38"/>
        <v>-4.290000000000003E-3</v>
      </c>
      <c r="O146">
        <f t="shared" si="39"/>
        <v>5.7200000000000124E-3</v>
      </c>
      <c r="P146">
        <f t="shared" si="40"/>
        <v>1.2393333333333346E-2</v>
      </c>
      <c r="Q146">
        <f t="shared" si="41"/>
        <v>147.66666666666683</v>
      </c>
      <c r="R146">
        <f t="shared" si="42"/>
        <v>143.00000000000003</v>
      </c>
      <c r="S146">
        <f t="shared" si="44"/>
        <v>1.1999999999999997</v>
      </c>
      <c r="T146">
        <f t="shared" si="45"/>
        <v>6.2353829072479581</v>
      </c>
      <c r="U146">
        <f t="shared" si="43"/>
        <v>-40.435382907248091</v>
      </c>
    </row>
    <row r="147" spans="4:21" x14ac:dyDescent="0.25">
      <c r="D147">
        <v>1E-4</v>
      </c>
      <c r="E147">
        <v>-3.0000000000000001E-5</v>
      </c>
      <c r="F147">
        <f t="shared" si="31"/>
        <v>4.0000000000000003E-5</v>
      </c>
      <c r="G147">
        <f t="shared" si="32"/>
        <v>8.6666666666666668E-5</v>
      </c>
      <c r="H147">
        <f t="shared" si="33"/>
        <v>0.33333333333333331</v>
      </c>
      <c r="I147">
        <f t="shared" si="34"/>
        <v>1.0000000000000002</v>
      </c>
      <c r="J147">
        <f t="shared" si="35"/>
        <v>3.0000000000000009</v>
      </c>
      <c r="K147">
        <v>3</v>
      </c>
      <c r="L147">
        <f t="shared" si="36"/>
        <v>0</v>
      </c>
      <c r="M147">
        <f t="shared" si="37"/>
        <v>1.4399999999999968E-2</v>
      </c>
      <c r="N147">
        <f t="shared" si="38"/>
        <v>-4.3200000000000027E-3</v>
      </c>
      <c r="O147">
        <f t="shared" si="39"/>
        <v>5.7600000000000125E-3</v>
      </c>
      <c r="P147">
        <f t="shared" si="40"/>
        <v>1.2480000000000014E-2</v>
      </c>
      <c r="Q147">
        <f t="shared" si="41"/>
        <v>148.00000000000017</v>
      </c>
      <c r="R147">
        <f t="shared" si="42"/>
        <v>144.00000000000003</v>
      </c>
      <c r="S147">
        <f t="shared" si="44"/>
        <v>1.1999999999999997</v>
      </c>
      <c r="T147">
        <f t="shared" si="45"/>
        <v>6.2353829072479581</v>
      </c>
      <c r="U147">
        <f t="shared" si="43"/>
        <v>-39.835382907248096</v>
      </c>
    </row>
    <row r="148" spans="4:21" x14ac:dyDescent="0.25">
      <c r="D148">
        <v>1E-4</v>
      </c>
      <c r="E148">
        <v>-3.0000000000000001E-5</v>
      </c>
      <c r="F148">
        <f t="shared" si="31"/>
        <v>4.0000000000000003E-5</v>
      </c>
      <c r="G148">
        <f t="shared" si="32"/>
        <v>8.6666666666666668E-5</v>
      </c>
      <c r="H148">
        <f t="shared" si="33"/>
        <v>0.33333333333333331</v>
      </c>
      <c r="I148">
        <f t="shared" si="34"/>
        <v>1.0000000000000002</v>
      </c>
      <c r="J148">
        <f t="shared" si="35"/>
        <v>3.0000000000000009</v>
      </c>
      <c r="K148">
        <v>3</v>
      </c>
      <c r="L148">
        <f t="shared" si="36"/>
        <v>0</v>
      </c>
      <c r="M148">
        <f t="shared" si="37"/>
        <v>1.4499999999999968E-2</v>
      </c>
      <c r="N148">
        <f t="shared" si="38"/>
        <v>-4.3500000000000023E-3</v>
      </c>
      <c r="O148">
        <f t="shared" si="39"/>
        <v>5.8000000000000126E-3</v>
      </c>
      <c r="P148">
        <f t="shared" si="40"/>
        <v>1.2566666666666681E-2</v>
      </c>
      <c r="Q148">
        <f t="shared" si="41"/>
        <v>148.33333333333351</v>
      </c>
      <c r="R148">
        <f t="shared" si="42"/>
        <v>145.00000000000003</v>
      </c>
      <c r="S148">
        <f t="shared" si="44"/>
        <v>1.1999999999999997</v>
      </c>
      <c r="T148">
        <f t="shared" si="45"/>
        <v>6.2353829072479581</v>
      </c>
      <c r="U148">
        <f t="shared" si="43"/>
        <v>-39.235382907248102</v>
      </c>
    </row>
    <row r="149" spans="4:21" x14ac:dyDescent="0.25">
      <c r="D149">
        <v>1E-4</v>
      </c>
      <c r="E149">
        <v>-3.0000000000000001E-5</v>
      </c>
      <c r="F149">
        <f t="shared" si="31"/>
        <v>4.0000000000000003E-5</v>
      </c>
      <c r="G149">
        <f t="shared" si="32"/>
        <v>8.6666666666666668E-5</v>
      </c>
      <c r="H149">
        <f t="shared" si="33"/>
        <v>0.33333333333333331</v>
      </c>
      <c r="I149">
        <f t="shared" si="34"/>
        <v>1.0000000000000002</v>
      </c>
      <c r="J149">
        <f t="shared" si="35"/>
        <v>3.0000000000000009</v>
      </c>
      <c r="K149">
        <v>3</v>
      </c>
      <c r="L149">
        <f t="shared" si="36"/>
        <v>0</v>
      </c>
      <c r="M149">
        <f t="shared" si="37"/>
        <v>1.4599999999999967E-2</v>
      </c>
      <c r="N149">
        <f t="shared" si="38"/>
        <v>-4.3800000000000019E-3</v>
      </c>
      <c r="O149">
        <f t="shared" si="39"/>
        <v>5.8400000000000127E-3</v>
      </c>
      <c r="P149">
        <f t="shared" si="40"/>
        <v>1.2653333333333348E-2</v>
      </c>
      <c r="Q149">
        <f t="shared" si="41"/>
        <v>148.66666666666686</v>
      </c>
      <c r="R149">
        <f t="shared" si="42"/>
        <v>146.00000000000003</v>
      </c>
      <c r="S149">
        <f t="shared" si="44"/>
        <v>1.1999999999999997</v>
      </c>
      <c r="T149">
        <f t="shared" si="45"/>
        <v>6.2353829072479581</v>
      </c>
      <c r="U149">
        <f t="shared" si="43"/>
        <v>-38.635382907248108</v>
      </c>
    </row>
    <row r="150" spans="4:21" x14ac:dyDescent="0.25">
      <c r="D150">
        <v>1E-4</v>
      </c>
      <c r="E150">
        <v>-3.0000000000000001E-5</v>
      </c>
      <c r="F150">
        <f t="shared" si="31"/>
        <v>4.0000000000000003E-5</v>
      </c>
      <c r="G150">
        <f t="shared" si="32"/>
        <v>8.6666666666666668E-5</v>
      </c>
      <c r="H150">
        <f t="shared" si="33"/>
        <v>0.33333333333333331</v>
      </c>
      <c r="I150">
        <f t="shared" si="34"/>
        <v>1.0000000000000002</v>
      </c>
      <c r="J150">
        <f t="shared" si="35"/>
        <v>3.0000000000000009</v>
      </c>
      <c r="K150">
        <v>3</v>
      </c>
      <c r="L150">
        <f t="shared" si="36"/>
        <v>0</v>
      </c>
      <c r="M150">
        <f t="shared" si="37"/>
        <v>1.4699999999999967E-2</v>
      </c>
      <c r="N150">
        <f t="shared" si="38"/>
        <v>-4.4100000000000016E-3</v>
      </c>
      <c r="O150">
        <f t="shared" si="39"/>
        <v>5.8800000000000128E-3</v>
      </c>
      <c r="P150">
        <f t="shared" si="40"/>
        <v>1.2740000000000015E-2</v>
      </c>
      <c r="Q150">
        <f t="shared" si="41"/>
        <v>149.0000000000002</v>
      </c>
      <c r="R150">
        <f t="shared" si="42"/>
        <v>147.00000000000003</v>
      </c>
      <c r="S150">
        <f t="shared" si="44"/>
        <v>1.1999999999999997</v>
      </c>
      <c r="T150">
        <f t="shared" si="45"/>
        <v>6.2353829072479581</v>
      </c>
      <c r="U150">
        <f t="shared" si="43"/>
        <v>-38.035382907248142</v>
      </c>
    </row>
    <row r="151" spans="4:21" x14ac:dyDescent="0.25">
      <c r="D151">
        <v>1E-4</v>
      </c>
      <c r="E151">
        <v>-3.0000000000000001E-5</v>
      </c>
      <c r="F151">
        <f t="shared" si="31"/>
        <v>4.0000000000000003E-5</v>
      </c>
      <c r="G151">
        <f t="shared" si="32"/>
        <v>8.6666666666666668E-5</v>
      </c>
      <c r="H151">
        <f t="shared" si="33"/>
        <v>0.33333333333333331</v>
      </c>
      <c r="I151">
        <f t="shared" si="34"/>
        <v>1.0000000000000002</v>
      </c>
      <c r="J151">
        <f t="shared" si="35"/>
        <v>3.0000000000000009</v>
      </c>
      <c r="K151">
        <v>3</v>
      </c>
      <c r="L151">
        <f t="shared" si="36"/>
        <v>0</v>
      </c>
      <c r="M151">
        <f t="shared" si="37"/>
        <v>1.4799999999999966E-2</v>
      </c>
      <c r="N151">
        <f t="shared" si="38"/>
        <v>-4.4400000000000012E-3</v>
      </c>
      <c r="O151">
        <f t="shared" si="39"/>
        <v>5.9200000000000129E-3</v>
      </c>
      <c r="P151">
        <f t="shared" si="40"/>
        <v>1.2826666666666682E-2</v>
      </c>
      <c r="Q151">
        <f t="shared" si="41"/>
        <v>149.33333333333354</v>
      </c>
      <c r="R151">
        <f t="shared" si="42"/>
        <v>148.00000000000003</v>
      </c>
      <c r="S151">
        <f t="shared" si="44"/>
        <v>1.1999999999999997</v>
      </c>
      <c r="T151">
        <f t="shared" si="45"/>
        <v>6.2353829072479581</v>
      </c>
      <c r="U151">
        <f t="shared" si="43"/>
        <v>-37.435382907248147</v>
      </c>
    </row>
    <row r="152" spans="4:21" x14ac:dyDescent="0.25">
      <c r="D152">
        <v>1E-4</v>
      </c>
      <c r="E152">
        <v>-3.0000000000000001E-5</v>
      </c>
      <c r="F152">
        <f t="shared" si="31"/>
        <v>4.0000000000000003E-5</v>
      </c>
      <c r="G152">
        <f t="shared" si="32"/>
        <v>8.6666666666666668E-5</v>
      </c>
      <c r="H152">
        <f t="shared" si="33"/>
        <v>0.33333333333333331</v>
      </c>
      <c r="I152">
        <f t="shared" si="34"/>
        <v>1.0000000000000002</v>
      </c>
      <c r="J152">
        <f t="shared" si="35"/>
        <v>3.0000000000000009</v>
      </c>
      <c r="K152">
        <v>3</v>
      </c>
      <c r="L152">
        <f t="shared" si="36"/>
        <v>0</v>
      </c>
      <c r="M152">
        <f t="shared" si="37"/>
        <v>1.4899999999999965E-2</v>
      </c>
      <c r="N152">
        <f t="shared" si="38"/>
        <v>-4.4700000000000009E-3</v>
      </c>
      <c r="O152">
        <f t="shared" si="39"/>
        <v>5.960000000000013E-3</v>
      </c>
      <c r="P152">
        <f t="shared" si="40"/>
        <v>1.291333333333335E-2</v>
      </c>
      <c r="Q152">
        <f t="shared" si="41"/>
        <v>149.66666666666688</v>
      </c>
      <c r="R152">
        <f t="shared" si="42"/>
        <v>149.00000000000003</v>
      </c>
      <c r="S152">
        <f t="shared" si="44"/>
        <v>1.1999999999999997</v>
      </c>
      <c r="T152">
        <f t="shared" si="45"/>
        <v>6.2353829072479581</v>
      </c>
      <c r="U152">
        <f t="shared" si="43"/>
        <v>-36.835382907248153</v>
      </c>
    </row>
    <row r="153" spans="4:21" x14ac:dyDescent="0.25">
      <c r="D153">
        <v>1E-4</v>
      </c>
      <c r="E153">
        <v>-3.0000000000000001E-5</v>
      </c>
      <c r="F153">
        <f t="shared" si="31"/>
        <v>4.0000000000000003E-5</v>
      </c>
      <c r="G153">
        <f t="shared" si="32"/>
        <v>8.6666666666666668E-5</v>
      </c>
      <c r="H153">
        <f t="shared" si="33"/>
        <v>0.33333333333333331</v>
      </c>
      <c r="I153">
        <f t="shared" si="34"/>
        <v>1.0000000000000002</v>
      </c>
      <c r="J153">
        <f t="shared" si="35"/>
        <v>3.0000000000000009</v>
      </c>
      <c r="K153">
        <v>3</v>
      </c>
      <c r="L153">
        <f t="shared" si="36"/>
        <v>0</v>
      </c>
      <c r="M153">
        <f t="shared" si="37"/>
        <v>1.4999999999999965E-2</v>
      </c>
      <c r="N153">
        <f t="shared" si="38"/>
        <v>-4.5000000000000005E-3</v>
      </c>
      <c r="O153">
        <f t="shared" si="39"/>
        <v>6.0000000000000131E-3</v>
      </c>
      <c r="P153">
        <f t="shared" si="40"/>
        <v>1.3000000000000017E-2</v>
      </c>
      <c r="Q153">
        <f t="shared" si="41"/>
        <v>150.00000000000023</v>
      </c>
      <c r="R153">
        <f t="shared" si="42"/>
        <v>150.00000000000003</v>
      </c>
      <c r="S153">
        <f t="shared" si="44"/>
        <v>1.1999999999999997</v>
      </c>
      <c r="T153">
        <f t="shared" si="45"/>
        <v>6.2353829072479581</v>
      </c>
      <c r="U153">
        <f t="shared" si="43"/>
        <v>-36.235382907248159</v>
      </c>
    </row>
    <row r="154" spans="4:21" x14ac:dyDescent="0.25">
      <c r="D154">
        <v>1E-4</v>
      </c>
      <c r="E154">
        <v>-3.0000000000000001E-5</v>
      </c>
      <c r="F154">
        <f t="shared" si="31"/>
        <v>4.0000000000000003E-5</v>
      </c>
      <c r="G154">
        <f t="shared" si="32"/>
        <v>8.6666666666666668E-5</v>
      </c>
      <c r="H154">
        <f t="shared" si="33"/>
        <v>0.33333333333333331</v>
      </c>
      <c r="I154">
        <f t="shared" si="34"/>
        <v>1.0000000000000002</v>
      </c>
      <c r="J154">
        <f t="shared" si="35"/>
        <v>3.0000000000000009</v>
      </c>
      <c r="K154">
        <v>3</v>
      </c>
      <c r="L154">
        <f t="shared" si="36"/>
        <v>0</v>
      </c>
      <c r="M154">
        <f t="shared" si="37"/>
        <v>1.5099999999999964E-2</v>
      </c>
      <c r="N154">
        <f t="shared" si="38"/>
        <v>-4.5300000000000002E-3</v>
      </c>
      <c r="O154">
        <f t="shared" si="39"/>
        <v>6.0400000000000132E-3</v>
      </c>
      <c r="P154">
        <f t="shared" si="40"/>
        <v>1.3086666666666684E-2</v>
      </c>
      <c r="Q154">
        <f t="shared" si="41"/>
        <v>150.33333333333357</v>
      </c>
      <c r="R154">
        <f t="shared" si="42"/>
        <v>151.00000000000003</v>
      </c>
      <c r="S154">
        <f t="shared" si="44"/>
        <v>1.1999999999999997</v>
      </c>
      <c r="T154">
        <f t="shared" si="45"/>
        <v>6.2353829072479581</v>
      </c>
      <c r="U154">
        <f t="shared" si="43"/>
        <v>-35.635382907248164</v>
      </c>
    </row>
    <row r="155" spans="4:21" x14ac:dyDescent="0.25">
      <c r="D155">
        <v>1E-4</v>
      </c>
      <c r="E155">
        <v>-3.0000000000000001E-5</v>
      </c>
      <c r="F155">
        <f t="shared" si="31"/>
        <v>4.0000000000000003E-5</v>
      </c>
      <c r="G155">
        <f t="shared" si="32"/>
        <v>8.6666666666666668E-5</v>
      </c>
      <c r="H155">
        <f t="shared" si="33"/>
        <v>0.33333333333333331</v>
      </c>
      <c r="I155">
        <f t="shared" si="34"/>
        <v>1.0000000000000002</v>
      </c>
      <c r="J155">
        <f t="shared" si="35"/>
        <v>3.0000000000000009</v>
      </c>
      <c r="K155">
        <v>3</v>
      </c>
      <c r="L155">
        <f t="shared" si="36"/>
        <v>0</v>
      </c>
      <c r="M155">
        <f t="shared" si="37"/>
        <v>1.5199999999999964E-2</v>
      </c>
      <c r="N155">
        <f t="shared" si="38"/>
        <v>-4.5599999999999998E-3</v>
      </c>
      <c r="O155">
        <f t="shared" si="39"/>
        <v>6.0800000000000133E-3</v>
      </c>
      <c r="P155">
        <f t="shared" si="40"/>
        <v>1.3173333333333351E-2</v>
      </c>
      <c r="Q155">
        <f t="shared" si="41"/>
        <v>150.66666666666691</v>
      </c>
      <c r="R155">
        <f t="shared" si="42"/>
        <v>152.00000000000003</v>
      </c>
      <c r="S155">
        <f t="shared" si="44"/>
        <v>1.1999999999999997</v>
      </c>
      <c r="T155">
        <f t="shared" si="45"/>
        <v>6.2353829072479581</v>
      </c>
      <c r="U155">
        <f t="shared" si="43"/>
        <v>-35.035382907248199</v>
      </c>
    </row>
    <row r="156" spans="4:21" x14ac:dyDescent="0.25">
      <c r="D156">
        <v>1E-4</v>
      </c>
      <c r="E156">
        <v>-3.0000000000000001E-5</v>
      </c>
      <c r="F156">
        <f t="shared" si="31"/>
        <v>4.0000000000000003E-5</v>
      </c>
      <c r="G156">
        <f t="shared" si="32"/>
        <v>8.6666666666666668E-5</v>
      </c>
      <c r="H156">
        <f t="shared" si="33"/>
        <v>0.33333333333333331</v>
      </c>
      <c r="I156">
        <f t="shared" si="34"/>
        <v>1.0000000000000002</v>
      </c>
      <c r="J156">
        <f t="shared" si="35"/>
        <v>3.0000000000000009</v>
      </c>
      <c r="K156">
        <v>3</v>
      </c>
      <c r="L156">
        <f t="shared" si="36"/>
        <v>0</v>
      </c>
      <c r="M156">
        <f t="shared" si="37"/>
        <v>1.5299999999999963E-2</v>
      </c>
      <c r="N156">
        <f t="shared" si="38"/>
        <v>-4.5899999999999995E-3</v>
      </c>
      <c r="O156">
        <f t="shared" si="39"/>
        <v>6.1200000000000135E-3</v>
      </c>
      <c r="P156">
        <f t="shared" si="40"/>
        <v>1.3260000000000018E-2</v>
      </c>
      <c r="Q156">
        <f t="shared" si="41"/>
        <v>151.00000000000026</v>
      </c>
      <c r="R156">
        <f t="shared" si="42"/>
        <v>153.00000000000003</v>
      </c>
      <c r="S156">
        <f t="shared" si="44"/>
        <v>1.1999999999999997</v>
      </c>
      <c r="T156">
        <f t="shared" si="45"/>
        <v>6.2353829072479581</v>
      </c>
      <c r="U156">
        <f t="shared" si="43"/>
        <v>-34.435382907248204</v>
      </c>
    </row>
    <row r="157" spans="4:21" x14ac:dyDescent="0.25">
      <c r="D157">
        <v>1E-4</v>
      </c>
      <c r="E157">
        <v>-3.0000000000000001E-5</v>
      </c>
      <c r="F157">
        <f t="shared" si="31"/>
        <v>4.0000000000000003E-5</v>
      </c>
      <c r="G157">
        <f t="shared" si="32"/>
        <v>8.6666666666666668E-5</v>
      </c>
      <c r="H157">
        <f t="shared" si="33"/>
        <v>0.33333333333333331</v>
      </c>
      <c r="I157">
        <f t="shared" si="34"/>
        <v>1.0000000000000002</v>
      </c>
      <c r="J157">
        <f t="shared" si="35"/>
        <v>3.0000000000000009</v>
      </c>
      <c r="K157">
        <v>3</v>
      </c>
      <c r="L157">
        <f t="shared" si="36"/>
        <v>0</v>
      </c>
      <c r="M157">
        <f t="shared" si="37"/>
        <v>1.5399999999999962E-2</v>
      </c>
      <c r="N157">
        <f t="shared" si="38"/>
        <v>-4.6199999999999991E-3</v>
      </c>
      <c r="O157">
        <f t="shared" si="39"/>
        <v>6.1600000000000136E-3</v>
      </c>
      <c r="P157">
        <f t="shared" si="40"/>
        <v>1.3346666666666685E-2</v>
      </c>
      <c r="Q157">
        <f t="shared" si="41"/>
        <v>151.3333333333336</v>
      </c>
      <c r="R157">
        <f t="shared" si="42"/>
        <v>154.00000000000003</v>
      </c>
      <c r="S157">
        <f t="shared" si="44"/>
        <v>1.1999999999999997</v>
      </c>
      <c r="T157">
        <f t="shared" si="45"/>
        <v>6.2353829072479581</v>
      </c>
      <c r="U157">
        <f t="shared" si="43"/>
        <v>-33.83538290724821</v>
      </c>
    </row>
    <row r="158" spans="4:21" x14ac:dyDescent="0.25">
      <c r="D158">
        <v>1E-4</v>
      </c>
      <c r="E158">
        <v>-3.0000000000000001E-5</v>
      </c>
      <c r="F158">
        <f t="shared" si="31"/>
        <v>4.0000000000000003E-5</v>
      </c>
      <c r="G158">
        <f t="shared" si="32"/>
        <v>8.6666666666666668E-5</v>
      </c>
      <c r="H158">
        <f t="shared" si="33"/>
        <v>0.33333333333333331</v>
      </c>
      <c r="I158">
        <f t="shared" si="34"/>
        <v>1.0000000000000002</v>
      </c>
      <c r="J158">
        <f t="shared" si="35"/>
        <v>3.0000000000000009</v>
      </c>
      <c r="K158">
        <v>3</v>
      </c>
      <c r="L158">
        <f t="shared" si="36"/>
        <v>0</v>
      </c>
      <c r="M158">
        <f t="shared" si="37"/>
        <v>1.5499999999999962E-2</v>
      </c>
      <c r="N158">
        <f t="shared" si="38"/>
        <v>-4.6499999999999988E-3</v>
      </c>
      <c r="O158">
        <f t="shared" si="39"/>
        <v>6.2000000000000137E-3</v>
      </c>
      <c r="P158">
        <f t="shared" si="40"/>
        <v>1.3433333333333353E-2</v>
      </c>
      <c r="Q158">
        <f t="shared" si="41"/>
        <v>151.66666666666694</v>
      </c>
      <c r="R158">
        <f t="shared" si="42"/>
        <v>155.00000000000003</v>
      </c>
      <c r="S158">
        <f t="shared" si="44"/>
        <v>1.1999999999999997</v>
      </c>
      <c r="T158">
        <f t="shared" si="45"/>
        <v>6.2353829072479581</v>
      </c>
      <c r="U158">
        <f t="shared" si="43"/>
        <v>-33.235382907248216</v>
      </c>
    </row>
    <row r="159" spans="4:21" x14ac:dyDescent="0.25">
      <c r="D159">
        <v>1E-4</v>
      </c>
      <c r="E159">
        <v>-3.0000000000000001E-5</v>
      </c>
      <c r="F159">
        <f t="shared" si="31"/>
        <v>4.0000000000000003E-5</v>
      </c>
      <c r="G159">
        <f t="shared" si="32"/>
        <v>8.6666666666666668E-5</v>
      </c>
      <c r="H159">
        <f t="shared" si="33"/>
        <v>0.33333333333333331</v>
      </c>
      <c r="I159">
        <f t="shared" si="34"/>
        <v>1.0000000000000002</v>
      </c>
      <c r="J159">
        <f t="shared" si="35"/>
        <v>3.0000000000000009</v>
      </c>
      <c r="K159">
        <v>3</v>
      </c>
      <c r="L159">
        <f t="shared" si="36"/>
        <v>0</v>
      </c>
      <c r="M159">
        <f t="shared" si="37"/>
        <v>1.5599999999999961E-2</v>
      </c>
      <c r="N159">
        <f t="shared" si="38"/>
        <v>-4.6799999999999984E-3</v>
      </c>
      <c r="O159">
        <f t="shared" si="39"/>
        <v>6.2400000000000138E-3</v>
      </c>
      <c r="P159">
        <f t="shared" si="40"/>
        <v>1.352000000000002E-2</v>
      </c>
      <c r="Q159">
        <f t="shared" si="41"/>
        <v>152.00000000000028</v>
      </c>
      <c r="R159">
        <f t="shared" si="42"/>
        <v>156.00000000000003</v>
      </c>
      <c r="S159">
        <f t="shared" si="44"/>
        <v>1.1999999999999997</v>
      </c>
      <c r="T159">
        <f t="shared" si="45"/>
        <v>6.2353829072479581</v>
      </c>
      <c r="U159">
        <f t="shared" si="43"/>
        <v>-32.635382907248221</v>
      </c>
    </row>
    <row r="160" spans="4:21" x14ac:dyDescent="0.25">
      <c r="D160">
        <v>1E-4</v>
      </c>
      <c r="E160">
        <v>-3.0000000000000001E-5</v>
      </c>
      <c r="F160">
        <f t="shared" ref="F160:F165" si="46">D160+2*E160</f>
        <v>4.0000000000000003E-5</v>
      </c>
      <c r="G160">
        <f t="shared" ref="G160:G165" si="47">2/3*(D160-E160)</f>
        <v>8.6666666666666668E-5</v>
      </c>
      <c r="H160">
        <f t="shared" ref="H160:H165" si="48">F160*$B$11</f>
        <v>0.33333333333333331</v>
      </c>
      <c r="I160">
        <f t="shared" ref="I160:I165" si="49">G160*3*$B$10</f>
        <v>1.0000000000000002</v>
      </c>
      <c r="J160">
        <f t="shared" ref="J160:J165" si="50">I160/H160</f>
        <v>3.0000000000000009</v>
      </c>
      <c r="K160">
        <v>3</v>
      </c>
      <c r="L160">
        <f t="shared" ref="L160:L165" si="51">J160-K160</f>
        <v>0</v>
      </c>
      <c r="M160">
        <f t="shared" ref="M160:M165" si="52">M159+D159</f>
        <v>1.5699999999999961E-2</v>
      </c>
      <c r="N160">
        <f t="shared" ref="N160:N165" si="53">N159+E159</f>
        <v>-4.709999999999998E-3</v>
      </c>
      <c r="O160">
        <f t="shared" ref="O160:O165" si="54">O159+F159</f>
        <v>6.2800000000000139E-3</v>
      </c>
      <c r="P160">
        <f t="shared" ref="P160:P165" si="55">P159+G159</f>
        <v>1.3606666666666687E-2</v>
      </c>
      <c r="Q160">
        <f t="shared" ref="Q160:Q165" si="56">Q159+H159</f>
        <v>152.33333333333363</v>
      </c>
      <c r="R160">
        <f t="shared" ref="R160:R165" si="57">R159+I159</f>
        <v>157.00000000000003</v>
      </c>
      <c r="S160">
        <f t="shared" si="44"/>
        <v>1.1999999999999997</v>
      </c>
      <c r="T160">
        <f t="shared" si="45"/>
        <v>6.2353829072479581</v>
      </c>
      <c r="U160">
        <f t="shared" ref="U160:U165" si="58">R160-S160*Q160-T160</f>
        <v>-32.035382907248255</v>
      </c>
    </row>
    <row r="161" spans="4:21" x14ac:dyDescent="0.25">
      <c r="D161">
        <v>1E-4</v>
      </c>
      <c r="E161">
        <v>-3.0000000000000001E-5</v>
      </c>
      <c r="F161">
        <f t="shared" si="46"/>
        <v>4.0000000000000003E-5</v>
      </c>
      <c r="G161">
        <f t="shared" si="47"/>
        <v>8.6666666666666668E-5</v>
      </c>
      <c r="H161">
        <f t="shared" si="48"/>
        <v>0.33333333333333331</v>
      </c>
      <c r="I161">
        <f t="shared" si="49"/>
        <v>1.0000000000000002</v>
      </c>
      <c r="J161">
        <f t="shared" si="50"/>
        <v>3.0000000000000009</v>
      </c>
      <c r="K161">
        <v>3</v>
      </c>
      <c r="L161">
        <f t="shared" si="51"/>
        <v>0</v>
      </c>
      <c r="M161">
        <f t="shared" si="52"/>
        <v>1.579999999999996E-2</v>
      </c>
      <c r="N161">
        <f t="shared" si="53"/>
        <v>-4.7399999999999977E-3</v>
      </c>
      <c r="O161">
        <f t="shared" si="54"/>
        <v>6.320000000000014E-3</v>
      </c>
      <c r="P161">
        <f t="shared" si="55"/>
        <v>1.3693333333333354E-2</v>
      </c>
      <c r="Q161">
        <f t="shared" si="56"/>
        <v>152.66666666666697</v>
      </c>
      <c r="R161">
        <f t="shared" si="57"/>
        <v>158.00000000000003</v>
      </c>
      <c r="S161">
        <f t="shared" si="44"/>
        <v>1.1999999999999997</v>
      </c>
      <c r="T161">
        <f t="shared" si="45"/>
        <v>6.2353829072479581</v>
      </c>
      <c r="U161">
        <f t="shared" si="58"/>
        <v>-31.435382907248261</v>
      </c>
    </row>
    <row r="162" spans="4:21" x14ac:dyDescent="0.25">
      <c r="D162">
        <v>1E-4</v>
      </c>
      <c r="E162">
        <v>-3.0000000000000001E-5</v>
      </c>
      <c r="F162">
        <f t="shared" si="46"/>
        <v>4.0000000000000003E-5</v>
      </c>
      <c r="G162">
        <f t="shared" si="47"/>
        <v>8.6666666666666668E-5</v>
      </c>
      <c r="H162">
        <f t="shared" si="48"/>
        <v>0.33333333333333331</v>
      </c>
      <c r="I162">
        <f t="shared" si="49"/>
        <v>1.0000000000000002</v>
      </c>
      <c r="J162">
        <f t="shared" si="50"/>
        <v>3.0000000000000009</v>
      </c>
      <c r="K162">
        <v>3</v>
      </c>
      <c r="L162">
        <f t="shared" si="51"/>
        <v>0</v>
      </c>
      <c r="M162">
        <f t="shared" si="52"/>
        <v>1.5899999999999959E-2</v>
      </c>
      <c r="N162">
        <f t="shared" si="53"/>
        <v>-4.7699999999999973E-3</v>
      </c>
      <c r="O162">
        <f t="shared" si="54"/>
        <v>6.3600000000000141E-3</v>
      </c>
      <c r="P162">
        <f t="shared" si="55"/>
        <v>1.3780000000000021E-2</v>
      </c>
      <c r="Q162">
        <f t="shared" si="56"/>
        <v>153.00000000000031</v>
      </c>
      <c r="R162">
        <f t="shared" si="57"/>
        <v>159.00000000000003</v>
      </c>
      <c r="S162">
        <f t="shared" si="44"/>
        <v>1.1999999999999997</v>
      </c>
      <c r="T162">
        <f t="shared" si="45"/>
        <v>6.2353829072479581</v>
      </c>
      <c r="U162">
        <f t="shared" si="58"/>
        <v>-30.835382907248267</v>
      </c>
    </row>
    <row r="163" spans="4:21" x14ac:dyDescent="0.25">
      <c r="D163">
        <v>1E-4</v>
      </c>
      <c r="E163">
        <v>-3.0000000000000001E-5</v>
      </c>
      <c r="F163">
        <f t="shared" si="46"/>
        <v>4.0000000000000003E-5</v>
      </c>
      <c r="G163">
        <f t="shared" si="47"/>
        <v>8.6666666666666668E-5</v>
      </c>
      <c r="H163">
        <f t="shared" si="48"/>
        <v>0.33333333333333331</v>
      </c>
      <c r="I163">
        <f t="shared" si="49"/>
        <v>1.0000000000000002</v>
      </c>
      <c r="J163">
        <f t="shared" si="50"/>
        <v>3.0000000000000009</v>
      </c>
      <c r="K163">
        <v>3</v>
      </c>
      <c r="L163">
        <f t="shared" si="51"/>
        <v>0</v>
      </c>
      <c r="M163">
        <f t="shared" si="52"/>
        <v>1.5999999999999959E-2</v>
      </c>
      <c r="N163">
        <f t="shared" si="53"/>
        <v>-4.799999999999997E-3</v>
      </c>
      <c r="O163">
        <f t="shared" si="54"/>
        <v>6.4000000000000142E-3</v>
      </c>
      <c r="P163">
        <f t="shared" si="55"/>
        <v>1.3866666666666689E-2</v>
      </c>
      <c r="Q163">
        <f t="shared" si="56"/>
        <v>153.33333333333366</v>
      </c>
      <c r="R163">
        <f t="shared" si="57"/>
        <v>160.00000000000003</v>
      </c>
      <c r="S163">
        <f t="shared" si="44"/>
        <v>1.1999999999999997</v>
      </c>
      <c r="T163">
        <f t="shared" si="45"/>
        <v>6.2353829072479581</v>
      </c>
      <c r="U163">
        <f t="shared" si="58"/>
        <v>-30.235382907248272</v>
      </c>
    </row>
    <row r="164" spans="4:21" x14ac:dyDescent="0.25">
      <c r="D164">
        <v>1E-4</v>
      </c>
      <c r="E164">
        <v>-3.0000000000000001E-5</v>
      </c>
      <c r="F164">
        <f t="shared" si="46"/>
        <v>4.0000000000000003E-5</v>
      </c>
      <c r="G164">
        <f t="shared" si="47"/>
        <v>8.6666666666666668E-5</v>
      </c>
      <c r="H164">
        <f t="shared" si="48"/>
        <v>0.33333333333333331</v>
      </c>
      <c r="I164">
        <f t="shared" si="49"/>
        <v>1.0000000000000002</v>
      </c>
      <c r="J164">
        <f t="shared" si="50"/>
        <v>3.0000000000000009</v>
      </c>
      <c r="K164">
        <v>3</v>
      </c>
      <c r="L164">
        <f t="shared" si="51"/>
        <v>0</v>
      </c>
      <c r="M164">
        <f t="shared" si="52"/>
        <v>1.6099999999999958E-2</v>
      </c>
      <c r="N164">
        <f t="shared" si="53"/>
        <v>-4.8299999999999966E-3</v>
      </c>
      <c r="O164">
        <f t="shared" si="54"/>
        <v>6.4400000000000143E-3</v>
      </c>
      <c r="P164">
        <f t="shared" si="55"/>
        <v>1.3953333333333356E-2</v>
      </c>
      <c r="Q164">
        <f t="shared" si="56"/>
        <v>153.666666666667</v>
      </c>
      <c r="R164">
        <f t="shared" si="57"/>
        <v>161.00000000000003</v>
      </c>
      <c r="S164">
        <f t="shared" si="44"/>
        <v>1.1999999999999997</v>
      </c>
      <c r="T164">
        <f t="shared" si="45"/>
        <v>6.2353829072479581</v>
      </c>
      <c r="U164">
        <f t="shared" si="58"/>
        <v>-29.635382907248278</v>
      </c>
    </row>
    <row r="165" spans="4:21" x14ac:dyDescent="0.25">
      <c r="D165">
        <v>1E-4</v>
      </c>
      <c r="E165">
        <v>-3.0000000000000001E-5</v>
      </c>
      <c r="F165">
        <f t="shared" si="46"/>
        <v>4.0000000000000003E-5</v>
      </c>
      <c r="G165">
        <f t="shared" si="47"/>
        <v>8.6666666666666668E-5</v>
      </c>
      <c r="H165">
        <f t="shared" si="48"/>
        <v>0.33333333333333331</v>
      </c>
      <c r="I165">
        <f t="shared" si="49"/>
        <v>1.0000000000000002</v>
      </c>
      <c r="J165">
        <f t="shared" si="50"/>
        <v>3.0000000000000009</v>
      </c>
      <c r="K165">
        <v>3</v>
      </c>
      <c r="L165">
        <f t="shared" si="51"/>
        <v>0</v>
      </c>
      <c r="M165">
        <f t="shared" si="52"/>
        <v>1.6199999999999957E-2</v>
      </c>
      <c r="N165">
        <f t="shared" si="53"/>
        <v>-4.8599999999999963E-3</v>
      </c>
      <c r="O165">
        <f t="shared" si="54"/>
        <v>6.4800000000000144E-3</v>
      </c>
      <c r="P165">
        <f t="shared" si="55"/>
        <v>1.4040000000000023E-2</v>
      </c>
      <c r="Q165">
        <f t="shared" si="56"/>
        <v>154.00000000000034</v>
      </c>
      <c r="R165">
        <f t="shared" si="57"/>
        <v>162.00000000000003</v>
      </c>
      <c r="S165">
        <f t="shared" si="44"/>
        <v>1.1999999999999997</v>
      </c>
      <c r="T165">
        <f t="shared" si="45"/>
        <v>6.2353829072479581</v>
      </c>
      <c r="U165">
        <f t="shared" si="58"/>
        <v>-29.035382907248312</v>
      </c>
    </row>
    <row r="166" spans="4:21" x14ac:dyDescent="0.25">
      <c r="D166">
        <v>1E-4</v>
      </c>
      <c r="E166">
        <v>-3.0000000000000001E-5</v>
      </c>
      <c r="F166">
        <f t="shared" ref="F166:F211" si="59">D166+2*E166</f>
        <v>4.0000000000000003E-5</v>
      </c>
      <c r="G166">
        <f t="shared" ref="G166:G211" si="60">2/3*(D166-E166)</f>
        <v>8.6666666666666668E-5</v>
      </c>
      <c r="H166">
        <f t="shared" ref="H166:H211" si="61">F166*$B$11</f>
        <v>0.33333333333333331</v>
      </c>
      <c r="I166">
        <f t="shared" ref="I166:I211" si="62">G166*3*$B$10</f>
        <v>1.0000000000000002</v>
      </c>
      <c r="J166">
        <f t="shared" ref="J166:J211" si="63">I166/H166</f>
        <v>3.0000000000000009</v>
      </c>
      <c r="K166">
        <v>3</v>
      </c>
      <c r="L166">
        <f t="shared" ref="L166:L211" si="64">J166-K166</f>
        <v>0</v>
      </c>
      <c r="M166">
        <f t="shared" ref="M166:M211" si="65">M165+D165</f>
        <v>1.6299999999999957E-2</v>
      </c>
      <c r="N166">
        <f t="shared" ref="N166:N211" si="66">N165+E165</f>
        <v>-4.8899999999999959E-3</v>
      </c>
      <c r="O166">
        <f t="shared" ref="O166:O211" si="67">O165+F165</f>
        <v>6.5200000000000145E-3</v>
      </c>
      <c r="P166">
        <f t="shared" ref="P166:P211" si="68">P165+G165</f>
        <v>1.412666666666669E-2</v>
      </c>
      <c r="Q166">
        <f t="shared" ref="Q166:Q211" si="69">Q165+H165</f>
        <v>154.33333333333368</v>
      </c>
      <c r="R166">
        <f t="shared" ref="R166:R211" si="70">R165+I165</f>
        <v>163.00000000000003</v>
      </c>
      <c r="S166">
        <f t="shared" si="44"/>
        <v>1.1999999999999997</v>
      </c>
      <c r="T166">
        <f t="shared" si="45"/>
        <v>6.2353829072479581</v>
      </c>
      <c r="U166">
        <f t="shared" ref="U166:U211" si="71">R166-S166*Q166-T166</f>
        <v>-28.435382907248318</v>
      </c>
    </row>
    <row r="167" spans="4:21" x14ac:dyDescent="0.25">
      <c r="D167">
        <v>1E-4</v>
      </c>
      <c r="E167">
        <v>-3.0000000000000001E-5</v>
      </c>
      <c r="F167">
        <f t="shared" si="59"/>
        <v>4.0000000000000003E-5</v>
      </c>
      <c r="G167">
        <f t="shared" si="60"/>
        <v>8.6666666666666668E-5</v>
      </c>
      <c r="H167">
        <f t="shared" si="61"/>
        <v>0.33333333333333331</v>
      </c>
      <c r="I167">
        <f t="shared" si="62"/>
        <v>1.0000000000000002</v>
      </c>
      <c r="J167">
        <f t="shared" si="63"/>
        <v>3.0000000000000009</v>
      </c>
      <c r="K167">
        <v>3</v>
      </c>
      <c r="L167">
        <f t="shared" si="64"/>
        <v>0</v>
      </c>
      <c r="M167">
        <f t="shared" si="65"/>
        <v>1.6399999999999956E-2</v>
      </c>
      <c r="N167">
        <f t="shared" si="66"/>
        <v>-4.9199999999999956E-3</v>
      </c>
      <c r="O167">
        <f t="shared" si="67"/>
        <v>6.5600000000000146E-3</v>
      </c>
      <c r="P167">
        <f t="shared" si="68"/>
        <v>1.4213333333333357E-2</v>
      </c>
      <c r="Q167">
        <f t="shared" si="69"/>
        <v>154.66666666666703</v>
      </c>
      <c r="R167">
        <f t="shared" si="70"/>
        <v>164.00000000000003</v>
      </c>
      <c r="S167">
        <f t="shared" si="44"/>
        <v>1.1999999999999997</v>
      </c>
      <c r="T167">
        <f t="shared" si="45"/>
        <v>6.2353829072479581</v>
      </c>
      <c r="U167">
        <f t="shared" si="71"/>
        <v>-27.835382907248324</v>
      </c>
    </row>
    <row r="168" spans="4:21" x14ac:dyDescent="0.25">
      <c r="D168">
        <v>1E-4</v>
      </c>
      <c r="E168">
        <v>-3.0000000000000001E-5</v>
      </c>
      <c r="F168">
        <f t="shared" si="59"/>
        <v>4.0000000000000003E-5</v>
      </c>
      <c r="G168">
        <f t="shared" si="60"/>
        <v>8.6666666666666668E-5</v>
      </c>
      <c r="H168">
        <f t="shared" si="61"/>
        <v>0.33333333333333331</v>
      </c>
      <c r="I168">
        <f t="shared" si="62"/>
        <v>1.0000000000000002</v>
      </c>
      <c r="J168">
        <f t="shared" si="63"/>
        <v>3.0000000000000009</v>
      </c>
      <c r="K168">
        <v>3</v>
      </c>
      <c r="L168">
        <f t="shared" si="64"/>
        <v>0</v>
      </c>
      <c r="M168">
        <f t="shared" si="65"/>
        <v>1.6499999999999956E-2</v>
      </c>
      <c r="N168">
        <f t="shared" si="66"/>
        <v>-4.9499999999999952E-3</v>
      </c>
      <c r="O168">
        <f t="shared" si="67"/>
        <v>6.6000000000000147E-3</v>
      </c>
      <c r="P168">
        <f t="shared" si="68"/>
        <v>1.4300000000000024E-2</v>
      </c>
      <c r="Q168">
        <f t="shared" si="69"/>
        <v>155.00000000000037</v>
      </c>
      <c r="R168">
        <f t="shared" si="70"/>
        <v>165.00000000000003</v>
      </c>
      <c r="S168">
        <f t="shared" si="44"/>
        <v>1.1999999999999997</v>
      </c>
      <c r="T168">
        <f t="shared" si="45"/>
        <v>6.2353829072479581</v>
      </c>
      <c r="U168">
        <f t="shared" si="71"/>
        <v>-27.235382907248329</v>
      </c>
    </row>
    <row r="169" spans="4:21" x14ac:dyDescent="0.25">
      <c r="D169">
        <v>1E-4</v>
      </c>
      <c r="E169">
        <v>-3.0000000000000001E-5</v>
      </c>
      <c r="F169">
        <f t="shared" si="59"/>
        <v>4.0000000000000003E-5</v>
      </c>
      <c r="G169">
        <f t="shared" si="60"/>
        <v>8.6666666666666668E-5</v>
      </c>
      <c r="H169">
        <f t="shared" si="61"/>
        <v>0.33333333333333331</v>
      </c>
      <c r="I169">
        <f t="shared" si="62"/>
        <v>1.0000000000000002</v>
      </c>
      <c r="J169">
        <f t="shared" si="63"/>
        <v>3.0000000000000009</v>
      </c>
      <c r="K169">
        <v>3</v>
      </c>
      <c r="L169">
        <f t="shared" si="64"/>
        <v>0</v>
      </c>
      <c r="M169">
        <f t="shared" si="65"/>
        <v>1.6599999999999955E-2</v>
      </c>
      <c r="N169">
        <f t="shared" si="66"/>
        <v>-4.9799999999999948E-3</v>
      </c>
      <c r="O169">
        <f t="shared" si="67"/>
        <v>6.6400000000000148E-3</v>
      </c>
      <c r="P169">
        <f t="shared" si="68"/>
        <v>1.4386666666666692E-2</v>
      </c>
      <c r="Q169">
        <f t="shared" si="69"/>
        <v>155.33333333333371</v>
      </c>
      <c r="R169">
        <f t="shared" si="70"/>
        <v>166.00000000000003</v>
      </c>
      <c r="S169">
        <f t="shared" si="44"/>
        <v>1.1999999999999997</v>
      </c>
      <c r="T169">
        <f t="shared" si="45"/>
        <v>6.2353829072479581</v>
      </c>
      <c r="U169">
        <f t="shared" si="71"/>
        <v>-26.635382907248335</v>
      </c>
    </row>
    <row r="170" spans="4:21" x14ac:dyDescent="0.25">
      <c r="D170">
        <v>1E-4</v>
      </c>
      <c r="E170">
        <v>-3.0000000000000001E-5</v>
      </c>
      <c r="F170">
        <f t="shared" si="59"/>
        <v>4.0000000000000003E-5</v>
      </c>
      <c r="G170">
        <f t="shared" si="60"/>
        <v>8.6666666666666668E-5</v>
      </c>
      <c r="H170">
        <f t="shared" si="61"/>
        <v>0.33333333333333331</v>
      </c>
      <c r="I170">
        <f t="shared" si="62"/>
        <v>1.0000000000000002</v>
      </c>
      <c r="J170">
        <f t="shared" si="63"/>
        <v>3.0000000000000009</v>
      </c>
      <c r="K170">
        <v>3</v>
      </c>
      <c r="L170">
        <f t="shared" si="64"/>
        <v>0</v>
      </c>
      <c r="M170">
        <f t="shared" si="65"/>
        <v>1.6699999999999954E-2</v>
      </c>
      <c r="N170">
        <f t="shared" si="66"/>
        <v>-5.0099999999999945E-3</v>
      </c>
      <c r="O170">
        <f t="shared" si="67"/>
        <v>6.6800000000000149E-3</v>
      </c>
      <c r="P170">
        <f t="shared" si="68"/>
        <v>1.4473333333333359E-2</v>
      </c>
      <c r="Q170">
        <f t="shared" si="69"/>
        <v>155.66666666666706</v>
      </c>
      <c r="R170">
        <f t="shared" si="70"/>
        <v>167.00000000000003</v>
      </c>
      <c r="S170">
        <f t="shared" si="44"/>
        <v>1.1999999999999997</v>
      </c>
      <c r="T170">
        <f t="shared" si="45"/>
        <v>6.2353829072479581</v>
      </c>
      <c r="U170">
        <f t="shared" si="71"/>
        <v>-26.035382907248369</v>
      </c>
    </row>
    <row r="171" spans="4:21" x14ac:dyDescent="0.25">
      <c r="D171">
        <v>1E-4</v>
      </c>
      <c r="E171">
        <v>-3.0000000000000001E-5</v>
      </c>
      <c r="F171">
        <f t="shared" si="59"/>
        <v>4.0000000000000003E-5</v>
      </c>
      <c r="G171">
        <f t="shared" si="60"/>
        <v>8.6666666666666668E-5</v>
      </c>
      <c r="H171">
        <f t="shared" si="61"/>
        <v>0.33333333333333331</v>
      </c>
      <c r="I171">
        <f t="shared" si="62"/>
        <v>1.0000000000000002</v>
      </c>
      <c r="J171">
        <f t="shared" si="63"/>
        <v>3.0000000000000009</v>
      </c>
      <c r="K171">
        <v>3</v>
      </c>
      <c r="L171">
        <f t="shared" si="64"/>
        <v>0</v>
      </c>
      <c r="M171">
        <f t="shared" si="65"/>
        <v>1.6799999999999954E-2</v>
      </c>
      <c r="N171">
        <f t="shared" si="66"/>
        <v>-5.0399999999999941E-3</v>
      </c>
      <c r="O171">
        <f t="shared" si="67"/>
        <v>6.720000000000015E-3</v>
      </c>
      <c r="P171">
        <f t="shared" si="68"/>
        <v>1.4560000000000026E-2</v>
      </c>
      <c r="Q171">
        <f t="shared" si="69"/>
        <v>156.0000000000004</v>
      </c>
      <c r="R171">
        <f t="shared" si="70"/>
        <v>168.00000000000003</v>
      </c>
      <c r="S171">
        <f t="shared" si="44"/>
        <v>1.1999999999999997</v>
      </c>
      <c r="T171">
        <f t="shared" si="45"/>
        <v>6.2353829072479581</v>
      </c>
      <c r="U171">
        <f t="shared" si="71"/>
        <v>-25.435382907248375</v>
      </c>
    </row>
    <row r="172" spans="4:21" x14ac:dyDescent="0.25">
      <c r="D172">
        <v>1E-4</v>
      </c>
      <c r="E172">
        <v>-3.0000000000000001E-5</v>
      </c>
      <c r="F172">
        <f t="shared" si="59"/>
        <v>4.0000000000000003E-5</v>
      </c>
      <c r="G172">
        <f t="shared" si="60"/>
        <v>8.6666666666666668E-5</v>
      </c>
      <c r="H172">
        <f t="shared" si="61"/>
        <v>0.33333333333333331</v>
      </c>
      <c r="I172">
        <f t="shared" si="62"/>
        <v>1.0000000000000002</v>
      </c>
      <c r="J172">
        <f t="shared" si="63"/>
        <v>3.0000000000000009</v>
      </c>
      <c r="K172">
        <v>3</v>
      </c>
      <c r="L172">
        <f t="shared" si="64"/>
        <v>0</v>
      </c>
      <c r="M172">
        <f t="shared" si="65"/>
        <v>1.6899999999999953E-2</v>
      </c>
      <c r="N172">
        <f t="shared" si="66"/>
        <v>-5.0699999999999938E-3</v>
      </c>
      <c r="O172">
        <f t="shared" si="67"/>
        <v>6.7600000000000151E-3</v>
      </c>
      <c r="P172">
        <f t="shared" si="68"/>
        <v>1.4646666666666693E-2</v>
      </c>
      <c r="Q172">
        <f t="shared" si="69"/>
        <v>156.33333333333374</v>
      </c>
      <c r="R172">
        <f t="shared" si="70"/>
        <v>169.00000000000003</v>
      </c>
      <c r="S172">
        <f t="shared" si="44"/>
        <v>1.1999999999999997</v>
      </c>
      <c r="T172">
        <f t="shared" si="45"/>
        <v>6.2353829072479581</v>
      </c>
      <c r="U172">
        <f t="shared" si="71"/>
        <v>-24.83538290724838</v>
      </c>
    </row>
    <row r="173" spans="4:21" x14ac:dyDescent="0.25">
      <c r="D173">
        <v>1E-4</v>
      </c>
      <c r="E173">
        <v>-3.0000000000000001E-5</v>
      </c>
      <c r="F173">
        <f t="shared" si="59"/>
        <v>4.0000000000000003E-5</v>
      </c>
      <c r="G173">
        <f t="shared" si="60"/>
        <v>8.6666666666666668E-5</v>
      </c>
      <c r="H173">
        <f t="shared" si="61"/>
        <v>0.33333333333333331</v>
      </c>
      <c r="I173">
        <f t="shared" si="62"/>
        <v>1.0000000000000002</v>
      </c>
      <c r="J173">
        <f t="shared" si="63"/>
        <v>3.0000000000000009</v>
      </c>
      <c r="K173">
        <v>3</v>
      </c>
      <c r="L173">
        <f t="shared" si="64"/>
        <v>0</v>
      </c>
      <c r="M173">
        <f t="shared" si="65"/>
        <v>1.6999999999999953E-2</v>
      </c>
      <c r="N173">
        <f t="shared" si="66"/>
        <v>-5.0999999999999934E-3</v>
      </c>
      <c r="O173">
        <f t="shared" si="67"/>
        <v>6.8000000000000152E-3</v>
      </c>
      <c r="P173">
        <f t="shared" si="68"/>
        <v>1.473333333333336E-2</v>
      </c>
      <c r="Q173">
        <f t="shared" si="69"/>
        <v>156.66666666666708</v>
      </c>
      <c r="R173">
        <f t="shared" si="70"/>
        <v>170.00000000000003</v>
      </c>
      <c r="S173">
        <f t="shared" si="44"/>
        <v>1.1999999999999997</v>
      </c>
      <c r="T173">
        <f t="shared" si="45"/>
        <v>6.2353829072479581</v>
      </c>
      <c r="U173">
        <f t="shared" si="71"/>
        <v>-24.235382907248386</v>
      </c>
    </row>
    <row r="174" spans="4:21" x14ac:dyDescent="0.25">
      <c r="D174">
        <v>1E-4</v>
      </c>
      <c r="E174">
        <v>-3.0000000000000001E-5</v>
      </c>
      <c r="F174">
        <f t="shared" si="59"/>
        <v>4.0000000000000003E-5</v>
      </c>
      <c r="G174">
        <f t="shared" si="60"/>
        <v>8.6666666666666668E-5</v>
      </c>
      <c r="H174">
        <f t="shared" si="61"/>
        <v>0.33333333333333331</v>
      </c>
      <c r="I174">
        <f t="shared" si="62"/>
        <v>1.0000000000000002</v>
      </c>
      <c r="J174">
        <f t="shared" si="63"/>
        <v>3.0000000000000009</v>
      </c>
      <c r="K174">
        <v>3</v>
      </c>
      <c r="L174">
        <f t="shared" si="64"/>
        <v>0</v>
      </c>
      <c r="M174">
        <f t="shared" si="65"/>
        <v>1.7099999999999952E-2</v>
      </c>
      <c r="N174">
        <f t="shared" si="66"/>
        <v>-5.1299999999999931E-3</v>
      </c>
      <c r="O174">
        <f t="shared" si="67"/>
        <v>6.8400000000000153E-3</v>
      </c>
      <c r="P174">
        <f t="shared" si="68"/>
        <v>1.4820000000000028E-2</v>
      </c>
      <c r="Q174">
        <f t="shared" si="69"/>
        <v>157.00000000000043</v>
      </c>
      <c r="R174">
        <f t="shared" si="70"/>
        <v>171.00000000000003</v>
      </c>
      <c r="S174">
        <f t="shared" si="44"/>
        <v>1.1999999999999997</v>
      </c>
      <c r="T174">
        <f t="shared" si="45"/>
        <v>6.2353829072479581</v>
      </c>
      <c r="U174">
        <f t="shared" si="71"/>
        <v>-23.635382907248392</v>
      </c>
    </row>
    <row r="175" spans="4:21" x14ac:dyDescent="0.25">
      <c r="D175">
        <v>1E-4</v>
      </c>
      <c r="E175">
        <v>-3.0000000000000001E-5</v>
      </c>
      <c r="F175">
        <f t="shared" si="59"/>
        <v>4.0000000000000003E-5</v>
      </c>
      <c r="G175">
        <f t="shared" si="60"/>
        <v>8.6666666666666668E-5</v>
      </c>
      <c r="H175">
        <f t="shared" si="61"/>
        <v>0.33333333333333331</v>
      </c>
      <c r="I175">
        <f t="shared" si="62"/>
        <v>1.0000000000000002</v>
      </c>
      <c r="J175">
        <f t="shared" si="63"/>
        <v>3.0000000000000009</v>
      </c>
      <c r="K175">
        <v>3</v>
      </c>
      <c r="L175">
        <f t="shared" si="64"/>
        <v>0</v>
      </c>
      <c r="M175">
        <f t="shared" si="65"/>
        <v>1.7199999999999951E-2</v>
      </c>
      <c r="N175">
        <f t="shared" si="66"/>
        <v>-5.1599999999999927E-3</v>
      </c>
      <c r="O175">
        <f t="shared" si="67"/>
        <v>6.8800000000000154E-3</v>
      </c>
      <c r="P175">
        <f t="shared" si="68"/>
        <v>1.4906666666666695E-2</v>
      </c>
      <c r="Q175">
        <f t="shared" si="69"/>
        <v>157.33333333333377</v>
      </c>
      <c r="R175">
        <f t="shared" si="70"/>
        <v>172.00000000000003</v>
      </c>
      <c r="S175">
        <f t="shared" si="44"/>
        <v>1.1999999999999997</v>
      </c>
      <c r="T175">
        <f t="shared" si="45"/>
        <v>6.2353829072479581</v>
      </c>
      <c r="U175">
        <f t="shared" si="71"/>
        <v>-23.035382907248426</v>
      </c>
    </row>
    <row r="176" spans="4:21" x14ac:dyDescent="0.25">
      <c r="D176">
        <v>1E-4</v>
      </c>
      <c r="E176">
        <v>-3.0000000000000001E-5</v>
      </c>
      <c r="F176">
        <f t="shared" si="59"/>
        <v>4.0000000000000003E-5</v>
      </c>
      <c r="G176">
        <f t="shared" si="60"/>
        <v>8.6666666666666668E-5</v>
      </c>
      <c r="H176">
        <f t="shared" si="61"/>
        <v>0.33333333333333331</v>
      </c>
      <c r="I176">
        <f t="shared" si="62"/>
        <v>1.0000000000000002</v>
      </c>
      <c r="J176">
        <f t="shared" si="63"/>
        <v>3.0000000000000009</v>
      </c>
      <c r="K176">
        <v>3</v>
      </c>
      <c r="L176">
        <f t="shared" si="64"/>
        <v>0</v>
      </c>
      <c r="M176">
        <f t="shared" si="65"/>
        <v>1.7299999999999951E-2</v>
      </c>
      <c r="N176">
        <f t="shared" si="66"/>
        <v>-5.1899999999999924E-3</v>
      </c>
      <c r="O176">
        <f t="shared" si="67"/>
        <v>6.9200000000000155E-3</v>
      </c>
      <c r="P176">
        <f t="shared" si="68"/>
        <v>1.4993333333333362E-2</v>
      </c>
      <c r="Q176">
        <f t="shared" si="69"/>
        <v>157.66666666666711</v>
      </c>
      <c r="R176">
        <f t="shared" si="70"/>
        <v>173.00000000000003</v>
      </c>
      <c r="S176">
        <f t="shared" si="44"/>
        <v>1.1999999999999997</v>
      </c>
      <c r="T176">
        <f t="shared" si="45"/>
        <v>6.2353829072479581</v>
      </c>
      <c r="U176">
        <f t="shared" si="71"/>
        <v>-22.435382907248432</v>
      </c>
    </row>
    <row r="177" spans="4:21" x14ac:dyDescent="0.25">
      <c r="D177">
        <v>1E-4</v>
      </c>
      <c r="E177">
        <v>-3.0000000000000001E-5</v>
      </c>
      <c r="F177">
        <f t="shared" si="59"/>
        <v>4.0000000000000003E-5</v>
      </c>
      <c r="G177">
        <f t="shared" si="60"/>
        <v>8.6666666666666668E-5</v>
      </c>
      <c r="H177">
        <f t="shared" si="61"/>
        <v>0.33333333333333331</v>
      </c>
      <c r="I177">
        <f t="shared" si="62"/>
        <v>1.0000000000000002</v>
      </c>
      <c r="J177">
        <f t="shared" si="63"/>
        <v>3.0000000000000009</v>
      </c>
      <c r="K177">
        <v>3</v>
      </c>
      <c r="L177">
        <f t="shared" si="64"/>
        <v>0</v>
      </c>
      <c r="M177">
        <f t="shared" si="65"/>
        <v>1.739999999999995E-2</v>
      </c>
      <c r="N177">
        <f t="shared" si="66"/>
        <v>-5.219999999999992E-3</v>
      </c>
      <c r="O177">
        <f t="shared" si="67"/>
        <v>6.9600000000000157E-3</v>
      </c>
      <c r="P177">
        <f t="shared" si="68"/>
        <v>1.5080000000000029E-2</v>
      </c>
      <c r="Q177">
        <f t="shared" si="69"/>
        <v>158.00000000000045</v>
      </c>
      <c r="R177">
        <f t="shared" si="70"/>
        <v>174.00000000000003</v>
      </c>
      <c r="S177">
        <f t="shared" si="44"/>
        <v>1.1999999999999997</v>
      </c>
      <c r="T177">
        <f t="shared" si="45"/>
        <v>6.2353829072479581</v>
      </c>
      <c r="U177">
        <f t="shared" si="71"/>
        <v>-21.835382907248437</v>
      </c>
    </row>
    <row r="178" spans="4:21" x14ac:dyDescent="0.25">
      <c r="D178">
        <v>1E-4</v>
      </c>
      <c r="E178">
        <v>-3.0000000000000001E-5</v>
      </c>
      <c r="F178">
        <f t="shared" si="59"/>
        <v>4.0000000000000003E-5</v>
      </c>
      <c r="G178">
        <f t="shared" si="60"/>
        <v>8.6666666666666668E-5</v>
      </c>
      <c r="H178">
        <f t="shared" si="61"/>
        <v>0.33333333333333331</v>
      </c>
      <c r="I178">
        <f t="shared" si="62"/>
        <v>1.0000000000000002</v>
      </c>
      <c r="J178">
        <f t="shared" si="63"/>
        <v>3.0000000000000009</v>
      </c>
      <c r="K178">
        <v>3</v>
      </c>
      <c r="L178">
        <f t="shared" si="64"/>
        <v>0</v>
      </c>
      <c r="M178">
        <f t="shared" si="65"/>
        <v>1.749999999999995E-2</v>
      </c>
      <c r="N178">
        <f t="shared" si="66"/>
        <v>-5.2499999999999917E-3</v>
      </c>
      <c r="O178">
        <f t="shared" si="67"/>
        <v>7.0000000000000158E-3</v>
      </c>
      <c r="P178">
        <f t="shared" si="68"/>
        <v>1.5166666666666696E-2</v>
      </c>
      <c r="Q178">
        <f t="shared" si="69"/>
        <v>158.3333333333338</v>
      </c>
      <c r="R178">
        <f t="shared" si="70"/>
        <v>175.00000000000003</v>
      </c>
      <c r="S178">
        <f t="shared" si="44"/>
        <v>1.1999999999999997</v>
      </c>
      <c r="T178">
        <f t="shared" si="45"/>
        <v>6.2353829072479581</v>
      </c>
      <c r="U178">
        <f t="shared" si="71"/>
        <v>-21.235382907248443</v>
      </c>
    </row>
    <row r="179" spans="4:21" x14ac:dyDescent="0.25">
      <c r="D179">
        <v>1E-4</v>
      </c>
      <c r="E179">
        <v>-3.0000000000000001E-5</v>
      </c>
      <c r="F179">
        <f t="shared" si="59"/>
        <v>4.0000000000000003E-5</v>
      </c>
      <c r="G179">
        <f t="shared" si="60"/>
        <v>8.6666666666666668E-5</v>
      </c>
      <c r="H179">
        <f t="shared" si="61"/>
        <v>0.33333333333333331</v>
      </c>
      <c r="I179">
        <f t="shared" si="62"/>
        <v>1.0000000000000002</v>
      </c>
      <c r="J179">
        <f t="shared" si="63"/>
        <v>3.0000000000000009</v>
      </c>
      <c r="K179">
        <v>3</v>
      </c>
      <c r="L179">
        <f t="shared" si="64"/>
        <v>0</v>
      </c>
      <c r="M179">
        <f t="shared" si="65"/>
        <v>1.7599999999999949E-2</v>
      </c>
      <c r="N179">
        <f t="shared" si="66"/>
        <v>-5.2799999999999913E-3</v>
      </c>
      <c r="O179">
        <f t="shared" si="67"/>
        <v>7.0400000000000159E-3</v>
      </c>
      <c r="P179">
        <f t="shared" si="68"/>
        <v>1.5253333333333364E-2</v>
      </c>
      <c r="Q179">
        <f t="shared" si="69"/>
        <v>158.66666666666714</v>
      </c>
      <c r="R179">
        <f t="shared" si="70"/>
        <v>176.00000000000003</v>
      </c>
      <c r="S179">
        <f t="shared" si="44"/>
        <v>1.1999999999999997</v>
      </c>
      <c r="T179">
        <f t="shared" si="45"/>
        <v>6.2353829072479581</v>
      </c>
      <c r="U179">
        <f t="shared" si="71"/>
        <v>-20.635382907248449</v>
      </c>
    </row>
    <row r="180" spans="4:21" x14ac:dyDescent="0.25">
      <c r="D180">
        <v>1E-4</v>
      </c>
      <c r="E180">
        <v>-3.0000000000000001E-5</v>
      </c>
      <c r="F180">
        <f t="shared" si="59"/>
        <v>4.0000000000000003E-5</v>
      </c>
      <c r="G180">
        <f t="shared" si="60"/>
        <v>8.6666666666666668E-5</v>
      </c>
      <c r="H180">
        <f t="shared" si="61"/>
        <v>0.33333333333333331</v>
      </c>
      <c r="I180">
        <f t="shared" si="62"/>
        <v>1.0000000000000002</v>
      </c>
      <c r="J180">
        <f t="shared" si="63"/>
        <v>3.0000000000000009</v>
      </c>
      <c r="K180">
        <v>3</v>
      </c>
      <c r="L180">
        <f t="shared" si="64"/>
        <v>0</v>
      </c>
      <c r="M180">
        <f t="shared" si="65"/>
        <v>1.7699999999999948E-2</v>
      </c>
      <c r="N180">
        <f t="shared" si="66"/>
        <v>-5.3099999999999909E-3</v>
      </c>
      <c r="O180">
        <f t="shared" si="67"/>
        <v>7.080000000000016E-3</v>
      </c>
      <c r="P180">
        <f t="shared" si="68"/>
        <v>1.5340000000000031E-2</v>
      </c>
      <c r="Q180">
        <f t="shared" si="69"/>
        <v>159.00000000000048</v>
      </c>
      <c r="R180">
        <f t="shared" si="70"/>
        <v>177.00000000000003</v>
      </c>
      <c r="S180">
        <f t="shared" si="44"/>
        <v>1.1999999999999997</v>
      </c>
      <c r="T180">
        <f t="shared" si="45"/>
        <v>6.2353829072479581</v>
      </c>
      <c r="U180">
        <f t="shared" si="71"/>
        <v>-20.035382907248483</v>
      </c>
    </row>
    <row r="181" spans="4:21" x14ac:dyDescent="0.25">
      <c r="D181">
        <v>1E-4</v>
      </c>
      <c r="E181">
        <v>-3.0000000000000001E-5</v>
      </c>
      <c r="F181">
        <f t="shared" si="59"/>
        <v>4.0000000000000003E-5</v>
      </c>
      <c r="G181">
        <f t="shared" si="60"/>
        <v>8.6666666666666668E-5</v>
      </c>
      <c r="H181">
        <f t="shared" si="61"/>
        <v>0.33333333333333331</v>
      </c>
      <c r="I181">
        <f t="shared" si="62"/>
        <v>1.0000000000000002</v>
      </c>
      <c r="J181">
        <f t="shared" si="63"/>
        <v>3.0000000000000009</v>
      </c>
      <c r="K181">
        <v>3</v>
      </c>
      <c r="L181">
        <f t="shared" si="64"/>
        <v>0</v>
      </c>
      <c r="M181">
        <f t="shared" si="65"/>
        <v>1.7799999999999948E-2</v>
      </c>
      <c r="N181">
        <f t="shared" si="66"/>
        <v>-5.3399999999999906E-3</v>
      </c>
      <c r="O181">
        <f t="shared" si="67"/>
        <v>7.1200000000000161E-3</v>
      </c>
      <c r="P181">
        <f t="shared" si="68"/>
        <v>1.5426666666666698E-2</v>
      </c>
      <c r="Q181">
        <f t="shared" si="69"/>
        <v>159.33333333333383</v>
      </c>
      <c r="R181">
        <f t="shared" si="70"/>
        <v>178.00000000000003</v>
      </c>
      <c r="S181">
        <f t="shared" si="44"/>
        <v>1.1999999999999997</v>
      </c>
      <c r="T181">
        <f t="shared" si="45"/>
        <v>6.2353829072479581</v>
      </c>
      <c r="U181">
        <f t="shared" si="71"/>
        <v>-19.435382907248488</v>
      </c>
    </row>
    <row r="182" spans="4:21" x14ac:dyDescent="0.25">
      <c r="D182">
        <v>1E-4</v>
      </c>
      <c r="E182">
        <v>-3.0000000000000001E-5</v>
      </c>
      <c r="F182">
        <f t="shared" si="59"/>
        <v>4.0000000000000003E-5</v>
      </c>
      <c r="G182">
        <f t="shared" si="60"/>
        <v>8.6666666666666668E-5</v>
      </c>
      <c r="H182">
        <f t="shared" si="61"/>
        <v>0.33333333333333331</v>
      </c>
      <c r="I182">
        <f t="shared" si="62"/>
        <v>1.0000000000000002</v>
      </c>
      <c r="J182">
        <f t="shared" si="63"/>
        <v>3.0000000000000009</v>
      </c>
      <c r="K182">
        <v>3</v>
      </c>
      <c r="L182">
        <f t="shared" si="64"/>
        <v>0</v>
      </c>
      <c r="M182">
        <f t="shared" si="65"/>
        <v>1.7899999999999947E-2</v>
      </c>
      <c r="N182">
        <f t="shared" si="66"/>
        <v>-5.3699999999999902E-3</v>
      </c>
      <c r="O182">
        <f t="shared" si="67"/>
        <v>7.1600000000000162E-3</v>
      </c>
      <c r="P182">
        <f t="shared" si="68"/>
        <v>1.5513333333333365E-2</v>
      </c>
      <c r="Q182">
        <f t="shared" si="69"/>
        <v>159.66666666666717</v>
      </c>
      <c r="R182">
        <f t="shared" si="70"/>
        <v>179.00000000000003</v>
      </c>
      <c r="S182">
        <f t="shared" si="44"/>
        <v>1.1999999999999997</v>
      </c>
      <c r="T182">
        <f t="shared" si="45"/>
        <v>6.2353829072479581</v>
      </c>
      <c r="U182">
        <f t="shared" si="71"/>
        <v>-18.835382907248494</v>
      </c>
    </row>
    <row r="183" spans="4:21" x14ac:dyDescent="0.25">
      <c r="D183">
        <v>1E-4</v>
      </c>
      <c r="E183">
        <v>-3.0000000000000001E-5</v>
      </c>
      <c r="F183">
        <f t="shared" si="59"/>
        <v>4.0000000000000003E-5</v>
      </c>
      <c r="G183">
        <f t="shared" si="60"/>
        <v>8.6666666666666668E-5</v>
      </c>
      <c r="H183">
        <f t="shared" si="61"/>
        <v>0.33333333333333331</v>
      </c>
      <c r="I183">
        <f t="shared" si="62"/>
        <v>1.0000000000000002</v>
      </c>
      <c r="J183">
        <f t="shared" si="63"/>
        <v>3.0000000000000009</v>
      </c>
      <c r="K183">
        <v>3</v>
      </c>
      <c r="L183">
        <f t="shared" si="64"/>
        <v>0</v>
      </c>
      <c r="M183">
        <f t="shared" si="65"/>
        <v>1.7999999999999947E-2</v>
      </c>
      <c r="N183">
        <f t="shared" si="66"/>
        <v>-5.3999999999999899E-3</v>
      </c>
      <c r="O183">
        <f t="shared" si="67"/>
        <v>7.2000000000000163E-3</v>
      </c>
      <c r="P183">
        <f t="shared" si="68"/>
        <v>1.5600000000000032E-2</v>
      </c>
      <c r="Q183">
        <f t="shared" si="69"/>
        <v>160.00000000000051</v>
      </c>
      <c r="R183">
        <f t="shared" si="70"/>
        <v>180.00000000000003</v>
      </c>
      <c r="S183">
        <f t="shared" si="44"/>
        <v>1.1999999999999997</v>
      </c>
      <c r="T183">
        <f t="shared" si="45"/>
        <v>6.2353829072479581</v>
      </c>
      <c r="U183">
        <f t="shared" si="71"/>
        <v>-18.2353829072485</v>
      </c>
    </row>
    <row r="184" spans="4:21" x14ac:dyDescent="0.25">
      <c r="D184">
        <v>1E-4</v>
      </c>
      <c r="E184">
        <v>-3.0000000000000001E-5</v>
      </c>
      <c r="F184">
        <f t="shared" si="59"/>
        <v>4.0000000000000003E-5</v>
      </c>
      <c r="G184">
        <f t="shared" si="60"/>
        <v>8.6666666666666668E-5</v>
      </c>
      <c r="H184">
        <f t="shared" si="61"/>
        <v>0.33333333333333331</v>
      </c>
      <c r="I184">
        <f t="shared" si="62"/>
        <v>1.0000000000000002</v>
      </c>
      <c r="J184">
        <f t="shared" si="63"/>
        <v>3.0000000000000009</v>
      </c>
      <c r="K184">
        <v>3</v>
      </c>
      <c r="L184">
        <f t="shared" si="64"/>
        <v>0</v>
      </c>
      <c r="M184">
        <f t="shared" si="65"/>
        <v>1.8099999999999946E-2</v>
      </c>
      <c r="N184">
        <f t="shared" si="66"/>
        <v>-5.4299999999999895E-3</v>
      </c>
      <c r="O184">
        <f t="shared" si="67"/>
        <v>7.2400000000000164E-3</v>
      </c>
      <c r="P184">
        <f t="shared" si="68"/>
        <v>1.5686666666666699E-2</v>
      </c>
      <c r="Q184">
        <f t="shared" si="69"/>
        <v>160.33333333333385</v>
      </c>
      <c r="R184">
        <f t="shared" si="70"/>
        <v>181.00000000000003</v>
      </c>
      <c r="S184">
        <f t="shared" si="44"/>
        <v>1.1999999999999997</v>
      </c>
      <c r="T184">
        <f t="shared" si="45"/>
        <v>6.2353829072479581</v>
      </c>
      <c r="U184">
        <f t="shared" si="71"/>
        <v>-17.635382907248506</v>
      </c>
    </row>
    <row r="185" spans="4:21" x14ac:dyDescent="0.25">
      <c r="D185">
        <v>1E-4</v>
      </c>
      <c r="E185">
        <v>-3.0000000000000001E-5</v>
      </c>
      <c r="F185">
        <f t="shared" si="59"/>
        <v>4.0000000000000003E-5</v>
      </c>
      <c r="G185">
        <f t="shared" si="60"/>
        <v>8.6666666666666668E-5</v>
      </c>
      <c r="H185">
        <f t="shared" si="61"/>
        <v>0.33333333333333331</v>
      </c>
      <c r="I185">
        <f t="shared" si="62"/>
        <v>1.0000000000000002</v>
      </c>
      <c r="J185">
        <f t="shared" si="63"/>
        <v>3.0000000000000009</v>
      </c>
      <c r="K185">
        <v>3</v>
      </c>
      <c r="L185">
        <f t="shared" si="64"/>
        <v>0</v>
      </c>
      <c r="M185">
        <f t="shared" si="65"/>
        <v>1.8199999999999945E-2</v>
      </c>
      <c r="N185">
        <f t="shared" si="66"/>
        <v>-5.4599999999999892E-3</v>
      </c>
      <c r="O185">
        <f t="shared" si="67"/>
        <v>7.2800000000000165E-3</v>
      </c>
      <c r="P185">
        <f t="shared" si="68"/>
        <v>1.5773333333333365E-2</v>
      </c>
      <c r="Q185">
        <f t="shared" si="69"/>
        <v>160.6666666666672</v>
      </c>
      <c r="R185">
        <f t="shared" si="70"/>
        <v>182.00000000000003</v>
      </c>
      <c r="S185">
        <f t="shared" si="44"/>
        <v>1.1999999999999997</v>
      </c>
      <c r="T185">
        <f t="shared" si="45"/>
        <v>6.2353829072479581</v>
      </c>
      <c r="U185">
        <f t="shared" si="71"/>
        <v>-17.035382907248511</v>
      </c>
    </row>
    <row r="186" spans="4:21" x14ac:dyDescent="0.25">
      <c r="D186">
        <v>1E-4</v>
      </c>
      <c r="E186">
        <v>-3.0000000000000001E-5</v>
      </c>
      <c r="F186">
        <f t="shared" si="59"/>
        <v>4.0000000000000003E-5</v>
      </c>
      <c r="G186">
        <f t="shared" si="60"/>
        <v>8.6666666666666668E-5</v>
      </c>
      <c r="H186">
        <f t="shared" si="61"/>
        <v>0.33333333333333331</v>
      </c>
      <c r="I186">
        <f t="shared" si="62"/>
        <v>1.0000000000000002</v>
      </c>
      <c r="J186">
        <f t="shared" si="63"/>
        <v>3.0000000000000009</v>
      </c>
      <c r="K186">
        <v>3</v>
      </c>
      <c r="L186">
        <f t="shared" si="64"/>
        <v>0</v>
      </c>
      <c r="M186">
        <f t="shared" si="65"/>
        <v>1.8299999999999945E-2</v>
      </c>
      <c r="N186">
        <f t="shared" si="66"/>
        <v>-5.4899999999999888E-3</v>
      </c>
      <c r="O186">
        <f t="shared" si="67"/>
        <v>7.3200000000000166E-3</v>
      </c>
      <c r="P186">
        <f t="shared" si="68"/>
        <v>1.586000000000003E-2</v>
      </c>
      <c r="Q186">
        <f t="shared" si="69"/>
        <v>161.00000000000054</v>
      </c>
      <c r="R186">
        <f t="shared" si="70"/>
        <v>183.00000000000003</v>
      </c>
      <c r="S186">
        <f t="shared" si="44"/>
        <v>1.1999999999999997</v>
      </c>
      <c r="T186">
        <f t="shared" si="45"/>
        <v>6.2353829072479581</v>
      </c>
      <c r="U186">
        <f t="shared" si="71"/>
        <v>-16.435382907248545</v>
      </c>
    </row>
    <row r="187" spans="4:21" x14ac:dyDescent="0.25">
      <c r="D187">
        <v>1E-4</v>
      </c>
      <c r="E187">
        <v>-3.0000000000000001E-5</v>
      </c>
      <c r="F187">
        <f t="shared" si="59"/>
        <v>4.0000000000000003E-5</v>
      </c>
      <c r="G187">
        <f t="shared" si="60"/>
        <v>8.6666666666666668E-5</v>
      </c>
      <c r="H187">
        <f t="shared" si="61"/>
        <v>0.33333333333333331</v>
      </c>
      <c r="I187">
        <f t="shared" si="62"/>
        <v>1.0000000000000002</v>
      </c>
      <c r="J187">
        <f t="shared" si="63"/>
        <v>3.0000000000000009</v>
      </c>
      <c r="K187">
        <v>3</v>
      </c>
      <c r="L187">
        <f t="shared" si="64"/>
        <v>0</v>
      </c>
      <c r="M187">
        <f t="shared" si="65"/>
        <v>1.8399999999999944E-2</v>
      </c>
      <c r="N187">
        <f t="shared" si="66"/>
        <v>-5.5199999999999885E-3</v>
      </c>
      <c r="O187">
        <f t="shared" si="67"/>
        <v>7.3600000000000167E-3</v>
      </c>
      <c r="P187">
        <f t="shared" si="68"/>
        <v>1.5946666666666696E-2</v>
      </c>
      <c r="Q187">
        <f t="shared" si="69"/>
        <v>161.33333333333388</v>
      </c>
      <c r="R187">
        <f t="shared" si="70"/>
        <v>184.00000000000003</v>
      </c>
      <c r="S187">
        <f t="shared" si="44"/>
        <v>1.1999999999999997</v>
      </c>
      <c r="T187">
        <f t="shared" si="45"/>
        <v>6.2353829072479581</v>
      </c>
      <c r="U187">
        <f t="shared" si="71"/>
        <v>-15.835382907248549</v>
      </c>
    </row>
    <row r="188" spans="4:21" x14ac:dyDescent="0.25">
      <c r="D188">
        <v>1E-4</v>
      </c>
      <c r="E188">
        <v>-3.0000000000000001E-5</v>
      </c>
      <c r="F188">
        <f t="shared" si="59"/>
        <v>4.0000000000000003E-5</v>
      </c>
      <c r="G188">
        <f t="shared" si="60"/>
        <v>8.6666666666666668E-5</v>
      </c>
      <c r="H188">
        <f t="shared" si="61"/>
        <v>0.33333333333333331</v>
      </c>
      <c r="I188">
        <f t="shared" si="62"/>
        <v>1.0000000000000002</v>
      </c>
      <c r="J188">
        <f t="shared" si="63"/>
        <v>3.0000000000000009</v>
      </c>
      <c r="K188">
        <v>3</v>
      </c>
      <c r="L188">
        <f t="shared" si="64"/>
        <v>0</v>
      </c>
      <c r="M188">
        <f t="shared" si="65"/>
        <v>1.8499999999999944E-2</v>
      </c>
      <c r="N188">
        <f t="shared" si="66"/>
        <v>-5.5499999999999881E-3</v>
      </c>
      <c r="O188">
        <f t="shared" si="67"/>
        <v>7.4000000000000168E-3</v>
      </c>
      <c r="P188">
        <f t="shared" si="68"/>
        <v>1.6033333333333361E-2</v>
      </c>
      <c r="Q188">
        <f t="shared" si="69"/>
        <v>161.66666666666723</v>
      </c>
      <c r="R188">
        <f t="shared" si="70"/>
        <v>185.00000000000003</v>
      </c>
      <c r="S188">
        <f t="shared" si="44"/>
        <v>1.1999999999999997</v>
      </c>
      <c r="T188">
        <f t="shared" si="45"/>
        <v>6.2353829072479581</v>
      </c>
      <c r="U188">
        <f t="shared" si="71"/>
        <v>-15.235382907248555</v>
      </c>
    </row>
    <row r="189" spans="4:21" x14ac:dyDescent="0.25">
      <c r="D189">
        <v>1E-4</v>
      </c>
      <c r="E189">
        <v>-3.0000000000000001E-5</v>
      </c>
      <c r="F189">
        <f t="shared" si="59"/>
        <v>4.0000000000000003E-5</v>
      </c>
      <c r="G189">
        <f t="shared" si="60"/>
        <v>8.6666666666666668E-5</v>
      </c>
      <c r="H189">
        <f t="shared" si="61"/>
        <v>0.33333333333333331</v>
      </c>
      <c r="I189">
        <f t="shared" si="62"/>
        <v>1.0000000000000002</v>
      </c>
      <c r="J189">
        <f t="shared" si="63"/>
        <v>3.0000000000000009</v>
      </c>
      <c r="K189">
        <v>3</v>
      </c>
      <c r="L189">
        <f t="shared" si="64"/>
        <v>0</v>
      </c>
      <c r="M189">
        <f t="shared" si="65"/>
        <v>1.8599999999999943E-2</v>
      </c>
      <c r="N189">
        <f t="shared" si="66"/>
        <v>-5.5799999999999877E-3</v>
      </c>
      <c r="O189">
        <f t="shared" si="67"/>
        <v>7.4400000000000169E-3</v>
      </c>
      <c r="P189">
        <f t="shared" si="68"/>
        <v>1.6120000000000027E-2</v>
      </c>
      <c r="Q189">
        <f t="shared" si="69"/>
        <v>162.00000000000057</v>
      </c>
      <c r="R189">
        <f t="shared" si="70"/>
        <v>186.00000000000003</v>
      </c>
      <c r="S189">
        <f t="shared" si="44"/>
        <v>1.1999999999999997</v>
      </c>
      <c r="T189">
        <f t="shared" si="45"/>
        <v>6.2353829072479581</v>
      </c>
      <c r="U189">
        <f t="shared" si="71"/>
        <v>-14.635382907248561</v>
      </c>
    </row>
    <row r="190" spans="4:21" x14ac:dyDescent="0.25">
      <c r="D190">
        <v>1E-4</v>
      </c>
      <c r="E190">
        <v>-3.0000000000000001E-5</v>
      </c>
      <c r="F190">
        <f t="shared" si="59"/>
        <v>4.0000000000000003E-5</v>
      </c>
      <c r="G190">
        <f t="shared" si="60"/>
        <v>8.6666666666666668E-5</v>
      </c>
      <c r="H190">
        <f t="shared" si="61"/>
        <v>0.33333333333333331</v>
      </c>
      <c r="I190">
        <f t="shared" si="62"/>
        <v>1.0000000000000002</v>
      </c>
      <c r="J190">
        <f t="shared" si="63"/>
        <v>3.0000000000000009</v>
      </c>
      <c r="K190">
        <v>3</v>
      </c>
      <c r="L190">
        <f t="shared" si="64"/>
        <v>0</v>
      </c>
      <c r="M190">
        <f t="shared" si="65"/>
        <v>1.8699999999999942E-2</v>
      </c>
      <c r="N190">
        <f t="shared" si="66"/>
        <v>-5.6099999999999874E-3</v>
      </c>
      <c r="O190">
        <f t="shared" si="67"/>
        <v>7.480000000000017E-3</v>
      </c>
      <c r="P190">
        <f t="shared" si="68"/>
        <v>1.6206666666666692E-2</v>
      </c>
      <c r="Q190">
        <f t="shared" si="69"/>
        <v>162.33333333333391</v>
      </c>
      <c r="R190">
        <f t="shared" si="70"/>
        <v>187.00000000000003</v>
      </c>
      <c r="S190">
        <f t="shared" si="44"/>
        <v>1.1999999999999997</v>
      </c>
      <c r="T190">
        <f t="shared" si="45"/>
        <v>6.2353829072479581</v>
      </c>
      <c r="U190">
        <f t="shared" si="71"/>
        <v>-14.035382907248566</v>
      </c>
    </row>
    <row r="191" spans="4:21" x14ac:dyDescent="0.25">
      <c r="D191">
        <v>1E-4</v>
      </c>
      <c r="E191">
        <v>-3.0000000000000001E-5</v>
      </c>
      <c r="F191">
        <f t="shared" si="59"/>
        <v>4.0000000000000003E-5</v>
      </c>
      <c r="G191">
        <f t="shared" si="60"/>
        <v>8.6666666666666668E-5</v>
      </c>
      <c r="H191">
        <f t="shared" si="61"/>
        <v>0.33333333333333331</v>
      </c>
      <c r="I191">
        <f t="shared" si="62"/>
        <v>1.0000000000000002</v>
      </c>
      <c r="J191">
        <f t="shared" si="63"/>
        <v>3.0000000000000009</v>
      </c>
      <c r="K191">
        <v>3</v>
      </c>
      <c r="L191">
        <f t="shared" si="64"/>
        <v>0</v>
      </c>
      <c r="M191">
        <f t="shared" si="65"/>
        <v>1.8799999999999942E-2</v>
      </c>
      <c r="N191">
        <f t="shared" si="66"/>
        <v>-5.639999999999987E-3</v>
      </c>
      <c r="O191">
        <f t="shared" si="67"/>
        <v>7.5200000000000171E-3</v>
      </c>
      <c r="P191">
        <f t="shared" si="68"/>
        <v>1.6293333333333358E-2</v>
      </c>
      <c r="Q191">
        <f t="shared" si="69"/>
        <v>162.66666666666725</v>
      </c>
      <c r="R191">
        <f t="shared" si="70"/>
        <v>188.00000000000003</v>
      </c>
      <c r="S191">
        <f t="shared" si="44"/>
        <v>1.1999999999999997</v>
      </c>
      <c r="T191">
        <f t="shared" si="45"/>
        <v>6.2353829072479581</v>
      </c>
      <c r="U191">
        <f t="shared" si="71"/>
        <v>-13.4353829072486</v>
      </c>
    </row>
    <row r="192" spans="4:21" x14ac:dyDescent="0.25">
      <c r="D192">
        <v>1E-4</v>
      </c>
      <c r="E192">
        <v>-3.0000000000000001E-5</v>
      </c>
      <c r="F192">
        <f t="shared" si="59"/>
        <v>4.0000000000000003E-5</v>
      </c>
      <c r="G192">
        <f t="shared" si="60"/>
        <v>8.6666666666666668E-5</v>
      </c>
      <c r="H192">
        <f t="shared" si="61"/>
        <v>0.33333333333333331</v>
      </c>
      <c r="I192">
        <f t="shared" si="62"/>
        <v>1.0000000000000002</v>
      </c>
      <c r="J192">
        <f t="shared" si="63"/>
        <v>3.0000000000000009</v>
      </c>
      <c r="K192">
        <v>3</v>
      </c>
      <c r="L192">
        <f t="shared" si="64"/>
        <v>0</v>
      </c>
      <c r="M192">
        <f t="shared" si="65"/>
        <v>1.8899999999999941E-2</v>
      </c>
      <c r="N192">
        <f t="shared" si="66"/>
        <v>-5.6699999999999867E-3</v>
      </c>
      <c r="O192">
        <f t="shared" si="67"/>
        <v>7.5600000000000172E-3</v>
      </c>
      <c r="P192">
        <f t="shared" si="68"/>
        <v>1.6380000000000023E-2</v>
      </c>
      <c r="Q192">
        <f t="shared" si="69"/>
        <v>163.0000000000006</v>
      </c>
      <c r="R192">
        <f t="shared" si="70"/>
        <v>189.00000000000003</v>
      </c>
      <c r="S192">
        <f t="shared" si="44"/>
        <v>1.1999999999999997</v>
      </c>
      <c r="T192">
        <f t="shared" si="45"/>
        <v>6.2353829072479581</v>
      </c>
      <c r="U192">
        <f t="shared" si="71"/>
        <v>-12.835382907248606</v>
      </c>
    </row>
    <row r="193" spans="4:21" x14ac:dyDescent="0.25">
      <c r="D193">
        <v>1E-4</v>
      </c>
      <c r="E193">
        <v>-3.0000000000000001E-5</v>
      </c>
      <c r="F193">
        <f t="shared" si="59"/>
        <v>4.0000000000000003E-5</v>
      </c>
      <c r="G193">
        <f t="shared" si="60"/>
        <v>8.6666666666666668E-5</v>
      </c>
      <c r="H193">
        <f t="shared" si="61"/>
        <v>0.33333333333333331</v>
      </c>
      <c r="I193">
        <f t="shared" si="62"/>
        <v>1.0000000000000002</v>
      </c>
      <c r="J193">
        <f t="shared" si="63"/>
        <v>3.0000000000000009</v>
      </c>
      <c r="K193">
        <v>3</v>
      </c>
      <c r="L193">
        <f t="shared" si="64"/>
        <v>0</v>
      </c>
      <c r="M193">
        <f t="shared" si="65"/>
        <v>1.8999999999999941E-2</v>
      </c>
      <c r="N193">
        <f t="shared" si="66"/>
        <v>-5.6999999999999863E-3</v>
      </c>
      <c r="O193">
        <f t="shared" si="67"/>
        <v>7.6000000000000173E-3</v>
      </c>
      <c r="P193">
        <f t="shared" si="68"/>
        <v>1.6466666666666688E-2</v>
      </c>
      <c r="Q193">
        <f t="shared" si="69"/>
        <v>163.33333333333394</v>
      </c>
      <c r="R193">
        <f t="shared" si="70"/>
        <v>190.00000000000003</v>
      </c>
      <c r="S193">
        <f t="shared" si="44"/>
        <v>1.1999999999999997</v>
      </c>
      <c r="T193">
        <f t="shared" si="45"/>
        <v>6.2353829072479581</v>
      </c>
      <c r="U193">
        <f t="shared" si="71"/>
        <v>-12.235382907248612</v>
      </c>
    </row>
    <row r="194" spans="4:21" x14ac:dyDescent="0.25">
      <c r="D194">
        <v>1E-4</v>
      </c>
      <c r="E194">
        <v>-3.0000000000000001E-5</v>
      </c>
      <c r="F194">
        <f t="shared" si="59"/>
        <v>4.0000000000000003E-5</v>
      </c>
      <c r="G194">
        <f t="shared" si="60"/>
        <v>8.6666666666666668E-5</v>
      </c>
      <c r="H194">
        <f t="shared" si="61"/>
        <v>0.33333333333333331</v>
      </c>
      <c r="I194">
        <f t="shared" si="62"/>
        <v>1.0000000000000002</v>
      </c>
      <c r="J194">
        <f t="shared" si="63"/>
        <v>3.0000000000000009</v>
      </c>
      <c r="K194">
        <v>3</v>
      </c>
      <c r="L194">
        <f t="shared" si="64"/>
        <v>0</v>
      </c>
      <c r="M194">
        <f t="shared" si="65"/>
        <v>1.909999999999994E-2</v>
      </c>
      <c r="N194">
        <f t="shared" si="66"/>
        <v>-5.729999999999986E-3</v>
      </c>
      <c r="O194">
        <f t="shared" si="67"/>
        <v>7.6400000000000174E-3</v>
      </c>
      <c r="P194">
        <f t="shared" si="68"/>
        <v>1.6553333333333354E-2</v>
      </c>
      <c r="Q194">
        <f t="shared" si="69"/>
        <v>163.66666666666728</v>
      </c>
      <c r="R194">
        <f t="shared" si="70"/>
        <v>191.00000000000003</v>
      </c>
      <c r="S194">
        <f t="shared" si="44"/>
        <v>1.1999999999999997</v>
      </c>
      <c r="T194">
        <f t="shared" si="45"/>
        <v>6.2353829072479581</v>
      </c>
      <c r="U194">
        <f t="shared" si="71"/>
        <v>-11.635382907248617</v>
      </c>
    </row>
    <row r="195" spans="4:21" x14ac:dyDescent="0.25">
      <c r="D195">
        <v>1E-4</v>
      </c>
      <c r="E195">
        <v>-3.0000000000000001E-5</v>
      </c>
      <c r="F195">
        <f t="shared" si="59"/>
        <v>4.0000000000000003E-5</v>
      </c>
      <c r="G195">
        <f t="shared" si="60"/>
        <v>8.6666666666666668E-5</v>
      </c>
      <c r="H195">
        <f t="shared" si="61"/>
        <v>0.33333333333333331</v>
      </c>
      <c r="I195">
        <f t="shared" si="62"/>
        <v>1.0000000000000002</v>
      </c>
      <c r="J195">
        <f t="shared" si="63"/>
        <v>3.0000000000000009</v>
      </c>
      <c r="K195">
        <v>3</v>
      </c>
      <c r="L195">
        <f t="shared" si="64"/>
        <v>0</v>
      </c>
      <c r="M195">
        <f t="shared" si="65"/>
        <v>1.9199999999999939E-2</v>
      </c>
      <c r="N195">
        <f t="shared" si="66"/>
        <v>-5.7599999999999856E-3</v>
      </c>
      <c r="O195">
        <f t="shared" si="67"/>
        <v>7.6800000000000175E-3</v>
      </c>
      <c r="P195">
        <f t="shared" si="68"/>
        <v>1.6640000000000019E-2</v>
      </c>
      <c r="Q195">
        <f t="shared" si="69"/>
        <v>164.00000000000063</v>
      </c>
      <c r="R195">
        <f t="shared" si="70"/>
        <v>192.00000000000003</v>
      </c>
      <c r="S195">
        <f t="shared" si="44"/>
        <v>1.1999999999999997</v>
      </c>
      <c r="T195">
        <f t="shared" si="45"/>
        <v>6.2353829072479581</v>
      </c>
      <c r="U195">
        <f t="shared" si="71"/>
        <v>-11.035382907248623</v>
      </c>
    </row>
    <row r="196" spans="4:21" x14ac:dyDescent="0.25">
      <c r="D196">
        <v>1E-4</v>
      </c>
      <c r="E196">
        <v>-3.0000000000000001E-5</v>
      </c>
      <c r="F196">
        <f t="shared" si="59"/>
        <v>4.0000000000000003E-5</v>
      </c>
      <c r="G196">
        <f t="shared" si="60"/>
        <v>8.6666666666666668E-5</v>
      </c>
      <c r="H196">
        <f t="shared" si="61"/>
        <v>0.33333333333333331</v>
      </c>
      <c r="I196">
        <f t="shared" si="62"/>
        <v>1.0000000000000002</v>
      </c>
      <c r="J196">
        <f t="shared" si="63"/>
        <v>3.0000000000000009</v>
      </c>
      <c r="K196">
        <v>3</v>
      </c>
      <c r="L196">
        <f t="shared" si="64"/>
        <v>0</v>
      </c>
      <c r="M196">
        <f t="shared" si="65"/>
        <v>1.9299999999999939E-2</v>
      </c>
      <c r="N196">
        <f t="shared" si="66"/>
        <v>-5.7899999999999853E-3</v>
      </c>
      <c r="O196">
        <f t="shared" si="67"/>
        <v>7.7200000000000176E-3</v>
      </c>
      <c r="P196">
        <f t="shared" si="68"/>
        <v>1.6726666666666685E-2</v>
      </c>
      <c r="Q196">
        <f t="shared" si="69"/>
        <v>164.33333333333397</v>
      </c>
      <c r="R196">
        <f t="shared" si="70"/>
        <v>193.00000000000003</v>
      </c>
      <c r="S196">
        <f t="shared" ref="S196:S218" si="72">6*$B$13/(3-$B$13)</f>
        <v>1.1999999999999997</v>
      </c>
      <c r="T196">
        <f t="shared" ref="T196:T218" si="73">6*$B$4*$B$14/(3-$B$13)</f>
        <v>6.2353829072479581</v>
      </c>
      <c r="U196">
        <f t="shared" si="71"/>
        <v>-10.435382907248657</v>
      </c>
    </row>
    <row r="197" spans="4:21" x14ac:dyDescent="0.25">
      <c r="D197">
        <v>1E-4</v>
      </c>
      <c r="E197">
        <v>-3.0000000000000001E-5</v>
      </c>
      <c r="F197">
        <f t="shared" si="59"/>
        <v>4.0000000000000003E-5</v>
      </c>
      <c r="G197">
        <f t="shared" si="60"/>
        <v>8.6666666666666668E-5</v>
      </c>
      <c r="H197">
        <f t="shared" si="61"/>
        <v>0.33333333333333331</v>
      </c>
      <c r="I197">
        <f t="shared" si="62"/>
        <v>1.0000000000000002</v>
      </c>
      <c r="J197">
        <f t="shared" si="63"/>
        <v>3.0000000000000009</v>
      </c>
      <c r="K197">
        <v>3</v>
      </c>
      <c r="L197">
        <f t="shared" si="64"/>
        <v>0</v>
      </c>
      <c r="M197">
        <f t="shared" si="65"/>
        <v>1.9399999999999938E-2</v>
      </c>
      <c r="N197">
        <f t="shared" si="66"/>
        <v>-5.8199999999999849E-3</v>
      </c>
      <c r="O197">
        <f t="shared" si="67"/>
        <v>7.7600000000000178E-3</v>
      </c>
      <c r="P197">
        <f t="shared" si="68"/>
        <v>1.681333333333335E-2</v>
      </c>
      <c r="Q197">
        <f t="shared" si="69"/>
        <v>164.66666666666731</v>
      </c>
      <c r="R197">
        <f t="shared" si="70"/>
        <v>194.00000000000003</v>
      </c>
      <c r="S197">
        <f t="shared" si="72"/>
        <v>1.1999999999999997</v>
      </c>
      <c r="T197">
        <f t="shared" si="73"/>
        <v>6.2353829072479581</v>
      </c>
      <c r="U197">
        <f t="shared" si="71"/>
        <v>-9.8353829072486629</v>
      </c>
    </row>
    <row r="198" spans="4:21" x14ac:dyDescent="0.25">
      <c r="D198">
        <v>1E-4</v>
      </c>
      <c r="E198">
        <v>-3.0000000000000001E-5</v>
      </c>
      <c r="F198">
        <f t="shared" si="59"/>
        <v>4.0000000000000003E-5</v>
      </c>
      <c r="G198">
        <f t="shared" si="60"/>
        <v>8.6666666666666668E-5</v>
      </c>
      <c r="H198">
        <f t="shared" si="61"/>
        <v>0.33333333333333331</v>
      </c>
      <c r="I198">
        <f t="shared" si="62"/>
        <v>1.0000000000000002</v>
      </c>
      <c r="J198">
        <f t="shared" si="63"/>
        <v>3.0000000000000009</v>
      </c>
      <c r="K198">
        <v>3</v>
      </c>
      <c r="L198">
        <f t="shared" si="64"/>
        <v>0</v>
      </c>
      <c r="M198">
        <f t="shared" si="65"/>
        <v>1.9499999999999938E-2</v>
      </c>
      <c r="N198">
        <f t="shared" si="66"/>
        <v>-5.8499999999999846E-3</v>
      </c>
      <c r="O198">
        <f t="shared" si="67"/>
        <v>7.8000000000000179E-3</v>
      </c>
      <c r="P198">
        <f t="shared" si="68"/>
        <v>1.6900000000000016E-2</v>
      </c>
      <c r="Q198">
        <f t="shared" si="69"/>
        <v>165.00000000000065</v>
      </c>
      <c r="R198">
        <f t="shared" si="70"/>
        <v>195.00000000000003</v>
      </c>
      <c r="S198">
        <f t="shared" si="72"/>
        <v>1.1999999999999997</v>
      </c>
      <c r="T198">
        <f t="shared" si="73"/>
        <v>6.2353829072479581</v>
      </c>
      <c r="U198">
        <f t="shared" si="71"/>
        <v>-9.2353829072486686</v>
      </c>
    </row>
    <row r="199" spans="4:21" x14ac:dyDescent="0.25">
      <c r="D199">
        <v>1E-4</v>
      </c>
      <c r="E199">
        <v>-3.0000000000000001E-5</v>
      </c>
      <c r="F199">
        <f t="shared" si="59"/>
        <v>4.0000000000000003E-5</v>
      </c>
      <c r="G199">
        <f t="shared" si="60"/>
        <v>8.6666666666666668E-5</v>
      </c>
      <c r="H199">
        <f t="shared" si="61"/>
        <v>0.33333333333333331</v>
      </c>
      <c r="I199">
        <f t="shared" si="62"/>
        <v>1.0000000000000002</v>
      </c>
      <c r="J199">
        <f t="shared" si="63"/>
        <v>3.0000000000000009</v>
      </c>
      <c r="K199">
        <v>3</v>
      </c>
      <c r="L199">
        <f t="shared" si="64"/>
        <v>0</v>
      </c>
      <c r="M199">
        <f t="shared" si="65"/>
        <v>1.9599999999999937E-2</v>
      </c>
      <c r="N199">
        <f t="shared" si="66"/>
        <v>-5.8799999999999842E-3</v>
      </c>
      <c r="O199">
        <f t="shared" si="67"/>
        <v>7.8400000000000171E-3</v>
      </c>
      <c r="P199">
        <f t="shared" si="68"/>
        <v>1.6986666666666681E-2</v>
      </c>
      <c r="Q199">
        <f t="shared" si="69"/>
        <v>165.333333333334</v>
      </c>
      <c r="R199">
        <f t="shared" si="70"/>
        <v>196.00000000000003</v>
      </c>
      <c r="S199">
        <f t="shared" si="72"/>
        <v>1.1999999999999997</v>
      </c>
      <c r="T199">
        <f t="shared" si="73"/>
        <v>6.2353829072479581</v>
      </c>
      <c r="U199">
        <f t="shared" si="71"/>
        <v>-8.6353829072486743</v>
      </c>
    </row>
    <row r="200" spans="4:21" x14ac:dyDescent="0.25">
      <c r="D200">
        <v>1E-4</v>
      </c>
      <c r="E200">
        <v>-3.0000000000000001E-5</v>
      </c>
      <c r="F200">
        <f t="shared" si="59"/>
        <v>4.0000000000000003E-5</v>
      </c>
      <c r="G200">
        <f t="shared" si="60"/>
        <v>8.6666666666666668E-5</v>
      </c>
      <c r="H200">
        <f t="shared" si="61"/>
        <v>0.33333333333333331</v>
      </c>
      <c r="I200">
        <f t="shared" si="62"/>
        <v>1.0000000000000002</v>
      </c>
      <c r="J200">
        <f t="shared" si="63"/>
        <v>3.0000000000000009</v>
      </c>
      <c r="K200">
        <v>3</v>
      </c>
      <c r="L200">
        <f t="shared" si="64"/>
        <v>0</v>
      </c>
      <c r="M200">
        <f t="shared" si="65"/>
        <v>1.9699999999999936E-2</v>
      </c>
      <c r="N200">
        <f t="shared" si="66"/>
        <v>-5.9099999999999838E-3</v>
      </c>
      <c r="O200">
        <f t="shared" si="67"/>
        <v>7.8800000000000172E-3</v>
      </c>
      <c r="P200">
        <f t="shared" si="68"/>
        <v>1.7073333333333347E-2</v>
      </c>
      <c r="Q200">
        <f t="shared" si="69"/>
        <v>165.66666666666734</v>
      </c>
      <c r="R200">
        <f t="shared" si="70"/>
        <v>197.00000000000003</v>
      </c>
      <c r="S200">
        <f t="shared" si="72"/>
        <v>1.1999999999999997</v>
      </c>
      <c r="T200">
        <f t="shared" si="73"/>
        <v>6.2353829072479581</v>
      </c>
      <c r="U200">
        <f t="shared" si="71"/>
        <v>-8.03538290724868</v>
      </c>
    </row>
    <row r="201" spans="4:21" x14ac:dyDescent="0.25">
      <c r="D201">
        <v>1E-4</v>
      </c>
      <c r="E201">
        <v>-3.0000000000000001E-5</v>
      </c>
      <c r="F201">
        <f t="shared" si="59"/>
        <v>4.0000000000000003E-5</v>
      </c>
      <c r="G201">
        <f t="shared" si="60"/>
        <v>8.6666666666666668E-5</v>
      </c>
      <c r="H201">
        <f t="shared" si="61"/>
        <v>0.33333333333333331</v>
      </c>
      <c r="I201">
        <f t="shared" si="62"/>
        <v>1.0000000000000002</v>
      </c>
      <c r="J201">
        <f t="shared" si="63"/>
        <v>3.0000000000000009</v>
      </c>
      <c r="K201">
        <v>3</v>
      </c>
      <c r="L201">
        <f t="shared" si="64"/>
        <v>0</v>
      </c>
      <c r="M201">
        <f t="shared" si="65"/>
        <v>1.9799999999999936E-2</v>
      </c>
      <c r="N201">
        <f t="shared" si="66"/>
        <v>-5.9399999999999835E-3</v>
      </c>
      <c r="O201">
        <f t="shared" si="67"/>
        <v>7.9200000000000173E-3</v>
      </c>
      <c r="P201">
        <f t="shared" si="68"/>
        <v>1.7160000000000012E-2</v>
      </c>
      <c r="Q201">
        <f t="shared" si="69"/>
        <v>166.00000000000068</v>
      </c>
      <c r="R201">
        <f t="shared" si="70"/>
        <v>198.00000000000003</v>
      </c>
      <c r="S201">
        <f t="shared" si="72"/>
        <v>1.1999999999999997</v>
      </c>
      <c r="T201">
        <f t="shared" si="73"/>
        <v>6.2353829072479581</v>
      </c>
      <c r="U201">
        <f t="shared" si="71"/>
        <v>-7.4353829072487141</v>
      </c>
    </row>
    <row r="202" spans="4:21" x14ac:dyDescent="0.25">
      <c r="D202">
        <v>1E-4</v>
      </c>
      <c r="E202">
        <v>-3.0000000000000001E-5</v>
      </c>
      <c r="F202">
        <f t="shared" si="59"/>
        <v>4.0000000000000003E-5</v>
      </c>
      <c r="G202">
        <f t="shared" si="60"/>
        <v>8.6666666666666668E-5</v>
      </c>
      <c r="H202">
        <f t="shared" si="61"/>
        <v>0.33333333333333331</v>
      </c>
      <c r="I202">
        <f t="shared" si="62"/>
        <v>1.0000000000000002</v>
      </c>
      <c r="J202">
        <f t="shared" si="63"/>
        <v>3.0000000000000009</v>
      </c>
      <c r="K202">
        <v>3</v>
      </c>
      <c r="L202">
        <f t="shared" si="64"/>
        <v>0</v>
      </c>
      <c r="M202">
        <f t="shared" si="65"/>
        <v>1.9899999999999935E-2</v>
      </c>
      <c r="N202">
        <f t="shared" si="66"/>
        <v>-5.9699999999999831E-3</v>
      </c>
      <c r="O202">
        <f t="shared" si="67"/>
        <v>7.9600000000000174E-3</v>
      </c>
      <c r="P202">
        <f t="shared" si="68"/>
        <v>1.7246666666666677E-2</v>
      </c>
      <c r="Q202">
        <f t="shared" si="69"/>
        <v>166.33333333333402</v>
      </c>
      <c r="R202">
        <f t="shared" si="70"/>
        <v>199.00000000000003</v>
      </c>
      <c r="S202">
        <f t="shared" si="72"/>
        <v>1.1999999999999997</v>
      </c>
      <c r="T202">
        <f t="shared" si="73"/>
        <v>6.2353829072479581</v>
      </c>
      <c r="U202">
        <f t="shared" si="71"/>
        <v>-6.8353829072487198</v>
      </c>
    </row>
    <row r="203" spans="4:21" x14ac:dyDescent="0.25">
      <c r="D203">
        <v>1E-4</v>
      </c>
      <c r="E203">
        <v>-3.0000000000000001E-5</v>
      </c>
      <c r="F203">
        <f t="shared" si="59"/>
        <v>4.0000000000000003E-5</v>
      </c>
      <c r="G203">
        <f t="shared" si="60"/>
        <v>8.6666666666666668E-5</v>
      </c>
      <c r="H203">
        <f t="shared" si="61"/>
        <v>0.33333333333333331</v>
      </c>
      <c r="I203">
        <f t="shared" si="62"/>
        <v>1.0000000000000002</v>
      </c>
      <c r="J203">
        <f t="shared" si="63"/>
        <v>3.0000000000000009</v>
      </c>
      <c r="K203">
        <v>3</v>
      </c>
      <c r="L203">
        <f t="shared" si="64"/>
        <v>0</v>
      </c>
      <c r="M203">
        <f t="shared" si="65"/>
        <v>1.9999999999999934E-2</v>
      </c>
      <c r="N203">
        <f t="shared" si="66"/>
        <v>-5.9999999999999828E-3</v>
      </c>
      <c r="O203">
        <f t="shared" si="67"/>
        <v>8.0000000000000175E-3</v>
      </c>
      <c r="P203">
        <f t="shared" si="68"/>
        <v>1.7333333333333343E-2</v>
      </c>
      <c r="Q203">
        <f t="shared" si="69"/>
        <v>166.66666666666737</v>
      </c>
      <c r="R203">
        <f t="shared" si="70"/>
        <v>200.00000000000003</v>
      </c>
      <c r="S203">
        <f t="shared" si="72"/>
        <v>1.1999999999999997</v>
      </c>
      <c r="T203">
        <f t="shared" si="73"/>
        <v>6.2353829072479581</v>
      </c>
      <c r="U203">
        <f t="shared" si="71"/>
        <v>-6.2353829072487255</v>
      </c>
    </row>
    <row r="204" spans="4:21" x14ac:dyDescent="0.25">
      <c r="D204">
        <v>1E-4</v>
      </c>
      <c r="E204">
        <v>-3.0000000000000001E-5</v>
      </c>
      <c r="F204">
        <f t="shared" si="59"/>
        <v>4.0000000000000003E-5</v>
      </c>
      <c r="G204">
        <f t="shared" si="60"/>
        <v>8.6666666666666668E-5</v>
      </c>
      <c r="H204">
        <f t="shared" si="61"/>
        <v>0.33333333333333331</v>
      </c>
      <c r="I204">
        <f t="shared" si="62"/>
        <v>1.0000000000000002</v>
      </c>
      <c r="J204">
        <f t="shared" si="63"/>
        <v>3.0000000000000009</v>
      </c>
      <c r="K204">
        <v>3</v>
      </c>
      <c r="L204">
        <f t="shared" si="64"/>
        <v>0</v>
      </c>
      <c r="M204">
        <f t="shared" si="65"/>
        <v>2.0099999999999934E-2</v>
      </c>
      <c r="N204">
        <f t="shared" si="66"/>
        <v>-6.0299999999999824E-3</v>
      </c>
      <c r="O204">
        <f t="shared" si="67"/>
        <v>8.0400000000000176E-3</v>
      </c>
      <c r="P204">
        <f t="shared" si="68"/>
        <v>1.7420000000000008E-2</v>
      </c>
      <c r="Q204">
        <f t="shared" si="69"/>
        <v>167.00000000000071</v>
      </c>
      <c r="R204">
        <f t="shared" si="70"/>
        <v>201.00000000000003</v>
      </c>
      <c r="S204">
        <f t="shared" si="72"/>
        <v>1.1999999999999997</v>
      </c>
      <c r="T204">
        <f t="shared" si="73"/>
        <v>6.2353829072479581</v>
      </c>
      <c r="U204">
        <f t="shared" si="71"/>
        <v>-5.6353829072487311</v>
      </c>
    </row>
    <row r="205" spans="4:21" x14ac:dyDescent="0.25">
      <c r="D205">
        <v>1E-4</v>
      </c>
      <c r="E205">
        <v>-3.0000000000000001E-5</v>
      </c>
      <c r="F205">
        <f t="shared" si="59"/>
        <v>4.0000000000000003E-5</v>
      </c>
      <c r="G205">
        <f t="shared" si="60"/>
        <v>8.6666666666666668E-5</v>
      </c>
      <c r="H205">
        <f t="shared" si="61"/>
        <v>0.33333333333333331</v>
      </c>
      <c r="I205">
        <f t="shared" si="62"/>
        <v>1.0000000000000002</v>
      </c>
      <c r="J205">
        <f t="shared" si="63"/>
        <v>3.0000000000000009</v>
      </c>
      <c r="K205">
        <v>3</v>
      </c>
      <c r="L205">
        <f t="shared" si="64"/>
        <v>0</v>
      </c>
      <c r="M205">
        <f t="shared" si="65"/>
        <v>2.0199999999999933E-2</v>
      </c>
      <c r="N205">
        <f t="shared" si="66"/>
        <v>-6.0599999999999821E-3</v>
      </c>
      <c r="O205">
        <f t="shared" si="67"/>
        <v>8.0800000000000177E-3</v>
      </c>
      <c r="P205">
        <f t="shared" si="68"/>
        <v>1.7506666666666674E-2</v>
      </c>
      <c r="Q205">
        <f t="shared" si="69"/>
        <v>167.33333333333405</v>
      </c>
      <c r="R205">
        <f t="shared" si="70"/>
        <v>202.00000000000003</v>
      </c>
      <c r="S205">
        <f t="shared" si="72"/>
        <v>1.1999999999999997</v>
      </c>
      <c r="T205">
        <f t="shared" si="73"/>
        <v>6.2353829072479581</v>
      </c>
      <c r="U205">
        <f t="shared" si="71"/>
        <v>-5.0353829072487368</v>
      </c>
    </row>
    <row r="206" spans="4:21" x14ac:dyDescent="0.25">
      <c r="D206">
        <v>1E-4</v>
      </c>
      <c r="E206">
        <v>-3.0000000000000001E-5</v>
      </c>
      <c r="F206">
        <f t="shared" si="59"/>
        <v>4.0000000000000003E-5</v>
      </c>
      <c r="G206">
        <f t="shared" si="60"/>
        <v>8.6666666666666668E-5</v>
      </c>
      <c r="H206">
        <f t="shared" si="61"/>
        <v>0.33333333333333331</v>
      </c>
      <c r="I206">
        <f t="shared" si="62"/>
        <v>1.0000000000000002</v>
      </c>
      <c r="J206">
        <f t="shared" si="63"/>
        <v>3.0000000000000009</v>
      </c>
      <c r="K206">
        <v>3</v>
      </c>
      <c r="L206">
        <f t="shared" si="64"/>
        <v>0</v>
      </c>
      <c r="M206">
        <f t="shared" si="65"/>
        <v>2.0299999999999933E-2</v>
      </c>
      <c r="N206">
        <f t="shared" si="66"/>
        <v>-6.0899999999999817E-3</v>
      </c>
      <c r="O206">
        <f t="shared" si="67"/>
        <v>8.1200000000000178E-3</v>
      </c>
      <c r="P206">
        <f t="shared" si="68"/>
        <v>1.7593333333333339E-2</v>
      </c>
      <c r="Q206">
        <f t="shared" si="69"/>
        <v>167.6666666666674</v>
      </c>
      <c r="R206">
        <f t="shared" si="70"/>
        <v>203.00000000000003</v>
      </c>
      <c r="S206">
        <f t="shared" si="72"/>
        <v>1.1999999999999997</v>
      </c>
      <c r="T206">
        <f t="shared" si="73"/>
        <v>6.2353829072479581</v>
      </c>
      <c r="U206">
        <f t="shared" si="71"/>
        <v>-4.4353829072487709</v>
      </c>
    </row>
    <row r="207" spans="4:21" x14ac:dyDescent="0.25">
      <c r="D207">
        <v>1E-4</v>
      </c>
      <c r="E207">
        <v>-3.0000000000000001E-5</v>
      </c>
      <c r="F207">
        <f t="shared" si="59"/>
        <v>4.0000000000000003E-5</v>
      </c>
      <c r="G207">
        <f t="shared" si="60"/>
        <v>8.6666666666666668E-5</v>
      </c>
      <c r="H207">
        <f t="shared" si="61"/>
        <v>0.33333333333333331</v>
      </c>
      <c r="I207">
        <f t="shared" si="62"/>
        <v>1.0000000000000002</v>
      </c>
      <c r="J207">
        <f t="shared" si="63"/>
        <v>3.0000000000000009</v>
      </c>
      <c r="K207">
        <v>3</v>
      </c>
      <c r="L207">
        <f t="shared" si="64"/>
        <v>0</v>
      </c>
      <c r="M207">
        <f t="shared" si="65"/>
        <v>2.0399999999999932E-2</v>
      </c>
      <c r="N207">
        <f t="shared" si="66"/>
        <v>-6.1199999999999814E-3</v>
      </c>
      <c r="O207">
        <f t="shared" si="67"/>
        <v>8.1600000000000179E-3</v>
      </c>
      <c r="P207">
        <f t="shared" si="68"/>
        <v>1.7680000000000005E-2</v>
      </c>
      <c r="Q207">
        <f t="shared" si="69"/>
        <v>168.00000000000074</v>
      </c>
      <c r="R207">
        <f t="shared" si="70"/>
        <v>204.00000000000003</v>
      </c>
      <c r="S207">
        <f t="shared" si="72"/>
        <v>1.1999999999999997</v>
      </c>
      <c r="T207">
        <f t="shared" si="73"/>
        <v>6.2353829072479581</v>
      </c>
      <c r="U207">
        <f t="shared" si="71"/>
        <v>-3.8353829072487766</v>
      </c>
    </row>
    <row r="208" spans="4:21" x14ac:dyDescent="0.25">
      <c r="D208">
        <v>1E-4</v>
      </c>
      <c r="E208">
        <v>-3.0000000000000001E-5</v>
      </c>
      <c r="F208">
        <f t="shared" si="59"/>
        <v>4.0000000000000003E-5</v>
      </c>
      <c r="G208">
        <f t="shared" si="60"/>
        <v>8.6666666666666668E-5</v>
      </c>
      <c r="H208">
        <f t="shared" si="61"/>
        <v>0.33333333333333331</v>
      </c>
      <c r="I208">
        <f t="shared" si="62"/>
        <v>1.0000000000000002</v>
      </c>
      <c r="J208">
        <f t="shared" si="63"/>
        <v>3.0000000000000009</v>
      </c>
      <c r="K208">
        <v>3</v>
      </c>
      <c r="L208">
        <f t="shared" si="64"/>
        <v>0</v>
      </c>
      <c r="M208">
        <f t="shared" si="65"/>
        <v>2.0499999999999931E-2</v>
      </c>
      <c r="N208">
        <f t="shared" si="66"/>
        <v>-6.149999999999981E-3</v>
      </c>
      <c r="O208">
        <f t="shared" si="67"/>
        <v>8.200000000000018E-3</v>
      </c>
      <c r="P208">
        <f t="shared" si="68"/>
        <v>1.776666666666667E-2</v>
      </c>
      <c r="Q208">
        <f t="shared" si="69"/>
        <v>168.33333333333408</v>
      </c>
      <c r="R208">
        <f t="shared" si="70"/>
        <v>205.00000000000003</v>
      </c>
      <c r="S208">
        <f t="shared" si="72"/>
        <v>1.1999999999999997</v>
      </c>
      <c r="T208">
        <f t="shared" si="73"/>
        <v>6.2353829072479581</v>
      </c>
      <c r="U208">
        <f t="shared" si="71"/>
        <v>-3.2353829072487823</v>
      </c>
    </row>
    <row r="209" spans="1:21" x14ac:dyDescent="0.25">
      <c r="D209">
        <v>1E-4</v>
      </c>
      <c r="E209">
        <v>-3.0000000000000001E-5</v>
      </c>
      <c r="F209">
        <f t="shared" si="59"/>
        <v>4.0000000000000003E-5</v>
      </c>
      <c r="G209">
        <f t="shared" si="60"/>
        <v>8.6666666666666668E-5</v>
      </c>
      <c r="H209">
        <f t="shared" si="61"/>
        <v>0.33333333333333331</v>
      </c>
      <c r="I209">
        <f t="shared" si="62"/>
        <v>1.0000000000000002</v>
      </c>
      <c r="J209">
        <f t="shared" si="63"/>
        <v>3.0000000000000009</v>
      </c>
      <c r="K209">
        <v>3</v>
      </c>
      <c r="L209">
        <f t="shared" si="64"/>
        <v>0</v>
      </c>
      <c r="M209">
        <f t="shared" si="65"/>
        <v>2.0599999999999931E-2</v>
      </c>
      <c r="N209">
        <f t="shared" si="66"/>
        <v>-6.1799999999999806E-3</v>
      </c>
      <c r="O209">
        <f t="shared" si="67"/>
        <v>8.2400000000000181E-3</v>
      </c>
      <c r="P209">
        <f t="shared" si="68"/>
        <v>1.7853333333333336E-2</v>
      </c>
      <c r="Q209">
        <f t="shared" si="69"/>
        <v>168.66666666666742</v>
      </c>
      <c r="R209">
        <f t="shared" si="70"/>
        <v>206.00000000000003</v>
      </c>
      <c r="S209">
        <f t="shared" si="72"/>
        <v>1.1999999999999997</v>
      </c>
      <c r="T209">
        <f t="shared" si="73"/>
        <v>6.2353829072479581</v>
      </c>
      <c r="U209">
        <f t="shared" si="71"/>
        <v>-2.635382907248788</v>
      </c>
    </row>
    <row r="210" spans="1:21" x14ac:dyDescent="0.25">
      <c r="D210">
        <v>1E-4</v>
      </c>
      <c r="E210">
        <v>-3.0000000000000001E-5</v>
      </c>
      <c r="F210">
        <f t="shared" si="59"/>
        <v>4.0000000000000003E-5</v>
      </c>
      <c r="G210">
        <f t="shared" si="60"/>
        <v>8.6666666666666668E-5</v>
      </c>
      <c r="H210">
        <f t="shared" si="61"/>
        <v>0.33333333333333331</v>
      </c>
      <c r="I210">
        <f t="shared" si="62"/>
        <v>1.0000000000000002</v>
      </c>
      <c r="J210">
        <f t="shared" si="63"/>
        <v>3.0000000000000009</v>
      </c>
      <c r="K210">
        <v>3</v>
      </c>
      <c r="L210">
        <f t="shared" si="64"/>
        <v>0</v>
      </c>
      <c r="M210">
        <f t="shared" si="65"/>
        <v>2.069999999999993E-2</v>
      </c>
      <c r="N210">
        <f t="shared" si="66"/>
        <v>-6.2099999999999803E-3</v>
      </c>
      <c r="O210">
        <f t="shared" si="67"/>
        <v>8.2800000000000182E-3</v>
      </c>
      <c r="P210">
        <f t="shared" si="68"/>
        <v>1.7940000000000001E-2</v>
      </c>
      <c r="Q210">
        <f t="shared" si="69"/>
        <v>169.00000000000077</v>
      </c>
      <c r="R210">
        <f t="shared" si="70"/>
        <v>207.00000000000003</v>
      </c>
      <c r="S210">
        <f t="shared" si="72"/>
        <v>1.1999999999999997</v>
      </c>
      <c r="T210">
        <f t="shared" si="73"/>
        <v>6.2353829072479581</v>
      </c>
      <c r="U210">
        <f t="shared" si="71"/>
        <v>-2.0353829072487937</v>
      </c>
    </row>
    <row r="211" spans="1:21" x14ac:dyDescent="0.25">
      <c r="D211">
        <v>1E-4</v>
      </c>
      <c r="E211">
        <v>-3.0000000000000001E-5</v>
      </c>
      <c r="F211">
        <f t="shared" si="59"/>
        <v>4.0000000000000003E-5</v>
      </c>
      <c r="G211">
        <f t="shared" si="60"/>
        <v>8.6666666666666668E-5</v>
      </c>
      <c r="H211">
        <f t="shared" si="61"/>
        <v>0.33333333333333331</v>
      </c>
      <c r="I211">
        <f t="shared" si="62"/>
        <v>1.0000000000000002</v>
      </c>
      <c r="J211">
        <f t="shared" si="63"/>
        <v>3.0000000000000009</v>
      </c>
      <c r="K211">
        <v>3</v>
      </c>
      <c r="L211">
        <f t="shared" si="64"/>
        <v>0</v>
      </c>
      <c r="M211">
        <f t="shared" si="65"/>
        <v>2.079999999999993E-2</v>
      </c>
      <c r="N211">
        <f t="shared" si="66"/>
        <v>-6.2399999999999799E-3</v>
      </c>
      <c r="O211">
        <f t="shared" si="67"/>
        <v>8.3200000000000184E-3</v>
      </c>
      <c r="P211">
        <f t="shared" si="68"/>
        <v>1.8026666666666667E-2</v>
      </c>
      <c r="Q211">
        <f t="shared" si="69"/>
        <v>169.33333333333411</v>
      </c>
      <c r="R211">
        <f t="shared" si="70"/>
        <v>208.00000000000003</v>
      </c>
      <c r="S211">
        <f t="shared" si="72"/>
        <v>1.1999999999999997</v>
      </c>
      <c r="T211">
        <f t="shared" si="73"/>
        <v>6.2353829072479581</v>
      </c>
      <c r="U211">
        <f t="shared" si="71"/>
        <v>-1.4353829072488278</v>
      </c>
    </row>
    <row r="212" spans="1:21" x14ac:dyDescent="0.25">
      <c r="D212">
        <v>1E-4</v>
      </c>
      <c r="E212">
        <v>-3.0000000000000001E-5</v>
      </c>
      <c r="F212">
        <f t="shared" ref="F212:F213" si="74">D212+2*E212</f>
        <v>4.0000000000000003E-5</v>
      </c>
      <c r="G212">
        <f t="shared" ref="G212:G213" si="75">2/3*(D212-E212)</f>
        <v>8.6666666666666668E-5</v>
      </c>
      <c r="H212">
        <f t="shared" ref="H212:H213" si="76">F212*$B$11</f>
        <v>0.33333333333333331</v>
      </c>
      <c r="I212">
        <f t="shared" ref="I212:I213" si="77">G212*3*$B$10</f>
        <v>1.0000000000000002</v>
      </c>
      <c r="J212">
        <f t="shared" ref="J212:J213" si="78">I212/H212</f>
        <v>3.0000000000000009</v>
      </c>
      <c r="K212">
        <v>3</v>
      </c>
      <c r="L212">
        <f t="shared" ref="L212:L213" si="79">J212-K212</f>
        <v>0</v>
      </c>
      <c r="M212">
        <f t="shared" ref="M212:M213" si="80">M211+D211</f>
        <v>2.0899999999999929E-2</v>
      </c>
      <c r="N212">
        <f t="shared" ref="N212:N213" si="81">N211+E211</f>
        <v>-6.2699999999999796E-3</v>
      </c>
      <c r="O212">
        <f t="shared" ref="O212:O213" si="82">O211+F211</f>
        <v>8.3600000000000185E-3</v>
      </c>
      <c r="P212">
        <f t="shared" ref="P212:P213" si="83">P211+G211</f>
        <v>1.8113333333333332E-2</v>
      </c>
      <c r="Q212">
        <f t="shared" ref="Q212:Q213" si="84">Q211+H211</f>
        <v>169.66666666666745</v>
      </c>
      <c r="R212">
        <f t="shared" ref="R212:R213" si="85">R211+I211</f>
        <v>209.00000000000003</v>
      </c>
      <c r="S212">
        <f t="shared" si="72"/>
        <v>1.1999999999999997</v>
      </c>
      <c r="T212">
        <f t="shared" si="73"/>
        <v>6.2353829072479581</v>
      </c>
      <c r="U212">
        <f t="shared" ref="U212:U213" si="86">R212-S212*Q212-T212</f>
        <v>-0.83538290724883346</v>
      </c>
    </row>
    <row r="213" spans="1:21" x14ac:dyDescent="0.25">
      <c r="D213">
        <v>1E-4</v>
      </c>
      <c r="E213">
        <v>-3.0000000000000001E-5</v>
      </c>
      <c r="F213">
        <f t="shared" si="74"/>
        <v>4.0000000000000003E-5</v>
      </c>
      <c r="G213">
        <f t="shared" si="75"/>
        <v>8.6666666666666668E-5</v>
      </c>
      <c r="H213">
        <f t="shared" si="76"/>
        <v>0.33333333333333331</v>
      </c>
      <c r="I213">
        <f t="shared" si="77"/>
        <v>1.0000000000000002</v>
      </c>
      <c r="J213">
        <f t="shared" si="78"/>
        <v>3.0000000000000009</v>
      </c>
      <c r="K213">
        <v>3</v>
      </c>
      <c r="L213">
        <f t="shared" si="79"/>
        <v>0</v>
      </c>
      <c r="M213">
        <f t="shared" si="80"/>
        <v>2.0999999999999928E-2</v>
      </c>
      <c r="N213">
        <f t="shared" si="81"/>
        <v>-6.2999999999999792E-3</v>
      </c>
      <c r="O213">
        <f t="shared" si="82"/>
        <v>8.4000000000000186E-3</v>
      </c>
      <c r="P213">
        <f t="shared" si="83"/>
        <v>1.8199999999999997E-2</v>
      </c>
      <c r="Q213">
        <f t="shared" si="84"/>
        <v>170.0000000000008</v>
      </c>
      <c r="R213">
        <f t="shared" si="85"/>
        <v>210.00000000000003</v>
      </c>
      <c r="S213">
        <f t="shared" si="72"/>
        <v>1.1999999999999997</v>
      </c>
      <c r="T213">
        <f t="shared" si="73"/>
        <v>6.2353829072479581</v>
      </c>
      <c r="U213">
        <f t="shared" si="86"/>
        <v>-0.23538290724883915</v>
      </c>
    </row>
    <row r="214" spans="1:21" x14ac:dyDescent="0.25">
      <c r="A214" t="s">
        <v>29</v>
      </c>
      <c r="D214">
        <v>1E-4</v>
      </c>
      <c r="E214">
        <v>-3.0000000000000001E-5</v>
      </c>
      <c r="F214">
        <f t="shared" ref="F214" si="87">D214+2*E214</f>
        <v>4.0000000000000003E-5</v>
      </c>
      <c r="G214">
        <f t="shared" ref="G214" si="88">2/3*(D214-E214)</f>
        <v>8.6666666666666668E-5</v>
      </c>
      <c r="H214">
        <f>F214*$B$11</f>
        <v>0.33333333333333331</v>
      </c>
      <c r="I214">
        <f t="shared" ref="I214" si="89">G214*3*$B$10</f>
        <v>1.0000000000000002</v>
      </c>
      <c r="J214">
        <f t="shared" ref="J214" si="90">I214/H214</f>
        <v>3.0000000000000009</v>
      </c>
      <c r="K214">
        <v>3</v>
      </c>
      <c r="L214">
        <f t="shared" ref="L214" si="91">J214-K214</f>
        <v>0</v>
      </c>
      <c r="M214">
        <f t="shared" ref="M214" si="92">M213+D213</f>
        <v>2.1099999999999928E-2</v>
      </c>
      <c r="N214">
        <f t="shared" ref="N214" si="93">N213+E213</f>
        <v>-6.3299999999999789E-3</v>
      </c>
      <c r="O214">
        <f t="shared" ref="O214" si="94">O213+F213</f>
        <v>8.4400000000000187E-3</v>
      </c>
      <c r="P214">
        <f t="shared" ref="P214" si="95">P213+G213</f>
        <v>1.8286666666666663E-2</v>
      </c>
      <c r="Q214">
        <f t="shared" ref="Q214" si="96">Q213+H213</f>
        <v>170.33333333333414</v>
      </c>
      <c r="R214">
        <f t="shared" ref="R214" si="97">R213+I213</f>
        <v>211.00000000000003</v>
      </c>
      <c r="S214">
        <f t="shared" si="72"/>
        <v>1.1999999999999997</v>
      </c>
      <c r="T214">
        <f t="shared" si="73"/>
        <v>6.2353829072479581</v>
      </c>
      <c r="U214">
        <f t="shared" ref="U214" si="98">R214-S214*Q214-T214</f>
        <v>0.36461709275115517</v>
      </c>
    </row>
    <row r="215" spans="1:21" x14ac:dyDescent="0.25">
      <c r="D215">
        <v>1E-4</v>
      </c>
      <c r="E215">
        <v>-3.0000000000000001E-5</v>
      </c>
      <c r="F215">
        <f t="shared" ref="F215:F218" si="99">D215+2*E215</f>
        <v>4.0000000000000003E-5</v>
      </c>
      <c r="G215">
        <f t="shared" ref="G215:G218" si="100">2/3*(D215-E215)</f>
        <v>8.6666666666666668E-5</v>
      </c>
      <c r="H215">
        <f t="shared" ref="H215:H218" si="101">F215*$B$11</f>
        <v>0.33333333333333331</v>
      </c>
      <c r="I215">
        <f t="shared" ref="I215:I218" si="102">G215*3*$B$10</f>
        <v>1.0000000000000002</v>
      </c>
      <c r="J215">
        <f t="shared" ref="J215:J218" si="103">I215/H215</f>
        <v>3.0000000000000009</v>
      </c>
      <c r="K215">
        <v>3</v>
      </c>
      <c r="L215">
        <f t="shared" ref="L215:L218" si="104">J215-K215</f>
        <v>0</v>
      </c>
      <c r="M215">
        <f t="shared" ref="M215:M218" si="105">M214+D214</f>
        <v>2.1199999999999927E-2</v>
      </c>
      <c r="N215">
        <f t="shared" ref="N215:N218" si="106">N214+E214</f>
        <v>-6.3599999999999785E-3</v>
      </c>
      <c r="O215">
        <f t="shared" ref="O215:O218" si="107">O214+F214</f>
        <v>8.4800000000000188E-3</v>
      </c>
      <c r="P215">
        <f t="shared" ref="P215:P218" si="108">P214+G214</f>
        <v>1.8373333333333328E-2</v>
      </c>
      <c r="Q215">
        <f t="shared" ref="Q215:Q218" si="109">Q214+H214</f>
        <v>170.66666666666748</v>
      </c>
      <c r="R215">
        <f t="shared" ref="R215:R218" si="110">R214+I214</f>
        <v>212.00000000000003</v>
      </c>
      <c r="S215">
        <f t="shared" si="72"/>
        <v>1.1999999999999997</v>
      </c>
      <c r="T215">
        <f t="shared" si="73"/>
        <v>6.2353829072479581</v>
      </c>
      <c r="U215">
        <f t="shared" ref="U215:U218" si="111">R215-S215*Q215-T215</f>
        <v>0.96461709275114949</v>
      </c>
    </row>
    <row r="216" spans="1:21" x14ac:dyDescent="0.25">
      <c r="D216">
        <v>1E-4</v>
      </c>
      <c r="E216">
        <v>-3.0000000000000001E-5</v>
      </c>
      <c r="F216">
        <f t="shared" si="99"/>
        <v>4.0000000000000003E-5</v>
      </c>
      <c r="G216">
        <f t="shared" si="100"/>
        <v>8.6666666666666668E-5</v>
      </c>
      <c r="H216">
        <f t="shared" si="101"/>
        <v>0.33333333333333331</v>
      </c>
      <c r="I216">
        <f t="shared" si="102"/>
        <v>1.0000000000000002</v>
      </c>
      <c r="J216">
        <f t="shared" si="103"/>
        <v>3.0000000000000009</v>
      </c>
      <c r="K216">
        <v>3</v>
      </c>
      <c r="L216">
        <f t="shared" si="104"/>
        <v>0</v>
      </c>
      <c r="M216">
        <f t="shared" si="105"/>
        <v>2.1299999999999927E-2</v>
      </c>
      <c r="N216">
        <f t="shared" si="106"/>
        <v>-6.3899999999999782E-3</v>
      </c>
      <c r="O216">
        <f t="shared" si="107"/>
        <v>8.5200000000000189E-3</v>
      </c>
      <c r="P216">
        <f t="shared" si="108"/>
        <v>1.8459999999999994E-2</v>
      </c>
      <c r="Q216">
        <f t="shared" si="109"/>
        <v>171.00000000000082</v>
      </c>
      <c r="R216">
        <f t="shared" si="110"/>
        <v>213.00000000000003</v>
      </c>
      <c r="S216">
        <f t="shared" si="72"/>
        <v>1.1999999999999997</v>
      </c>
      <c r="T216">
        <f t="shared" si="73"/>
        <v>6.2353829072479581</v>
      </c>
      <c r="U216">
        <f t="shared" si="111"/>
        <v>1.5646170927511154</v>
      </c>
    </row>
    <row r="217" spans="1:21" x14ac:dyDescent="0.25">
      <c r="D217">
        <v>1E-4</v>
      </c>
      <c r="E217">
        <v>-3.0000000000000001E-5</v>
      </c>
      <c r="F217">
        <f t="shared" si="99"/>
        <v>4.0000000000000003E-5</v>
      </c>
      <c r="G217">
        <f t="shared" si="100"/>
        <v>8.6666666666666668E-5</v>
      </c>
      <c r="H217">
        <f t="shared" si="101"/>
        <v>0.33333333333333331</v>
      </c>
      <c r="I217">
        <f t="shared" si="102"/>
        <v>1.0000000000000002</v>
      </c>
      <c r="J217">
        <f t="shared" si="103"/>
        <v>3.0000000000000009</v>
      </c>
      <c r="K217">
        <v>3</v>
      </c>
      <c r="L217">
        <f t="shared" si="104"/>
        <v>0</v>
      </c>
      <c r="M217">
        <f t="shared" si="105"/>
        <v>2.1399999999999926E-2</v>
      </c>
      <c r="N217">
        <f t="shared" si="106"/>
        <v>-6.4199999999999778E-3</v>
      </c>
      <c r="O217">
        <f t="shared" si="107"/>
        <v>8.560000000000019E-3</v>
      </c>
      <c r="P217">
        <f t="shared" si="108"/>
        <v>1.8546666666666659E-2</v>
      </c>
      <c r="Q217">
        <f t="shared" si="109"/>
        <v>171.33333333333417</v>
      </c>
      <c r="R217">
        <f t="shared" si="110"/>
        <v>214.00000000000003</v>
      </c>
      <c r="S217">
        <f t="shared" si="72"/>
        <v>1.1999999999999997</v>
      </c>
      <c r="T217">
        <f t="shared" si="73"/>
        <v>6.2353829072479581</v>
      </c>
      <c r="U217">
        <f t="shared" si="111"/>
        <v>2.1646170927511097</v>
      </c>
    </row>
    <row r="218" spans="1:21" x14ac:dyDescent="0.25">
      <c r="D218">
        <v>1E-4</v>
      </c>
      <c r="E218">
        <v>-3.0000000000000001E-5</v>
      </c>
      <c r="F218">
        <f t="shared" si="99"/>
        <v>4.0000000000000003E-5</v>
      </c>
      <c r="G218">
        <f t="shared" si="100"/>
        <v>8.6666666666666668E-5</v>
      </c>
      <c r="H218">
        <f t="shared" si="101"/>
        <v>0.33333333333333331</v>
      </c>
      <c r="I218">
        <f t="shared" si="102"/>
        <v>1.0000000000000002</v>
      </c>
      <c r="J218">
        <f t="shared" si="103"/>
        <v>3.0000000000000009</v>
      </c>
      <c r="K218">
        <v>3</v>
      </c>
      <c r="L218">
        <f t="shared" si="104"/>
        <v>0</v>
      </c>
      <c r="M218">
        <f t="shared" si="105"/>
        <v>2.1499999999999925E-2</v>
      </c>
      <c r="N218">
        <f t="shared" si="106"/>
        <v>-6.4499999999999775E-3</v>
      </c>
      <c r="O218">
        <f t="shared" si="107"/>
        <v>8.6000000000000191E-3</v>
      </c>
      <c r="P218">
        <f t="shared" si="108"/>
        <v>1.8633333333333325E-2</v>
      </c>
      <c r="Q218">
        <f t="shared" si="109"/>
        <v>171.66666666666751</v>
      </c>
      <c r="R218">
        <f t="shared" si="110"/>
        <v>215.00000000000003</v>
      </c>
      <c r="S218">
        <f t="shared" si="72"/>
        <v>1.1999999999999997</v>
      </c>
      <c r="T218">
        <f t="shared" si="73"/>
        <v>6.2353829072479581</v>
      </c>
      <c r="U218">
        <f t="shared" si="111"/>
        <v>2.764617092751104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wts</dc:creator>
  <cp:lastModifiedBy>wts</cp:lastModifiedBy>
  <dcterms:created xsi:type="dcterms:W3CDTF">2015-10-21T16:10:36Z</dcterms:created>
  <dcterms:modified xsi:type="dcterms:W3CDTF">2017-03-06T17:14:12Z</dcterms:modified>
</cp:coreProperties>
</file>